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01 FTAG\Vorlagen\Buchhaltung\Abschlussunterlagen\"/>
    </mc:Choice>
  </mc:AlternateContent>
  <xr:revisionPtr revIDLastSave="0" documentId="13_ncr:1_{611B125E-7D96-42B3-AF24-1E95109B2540}" xr6:coauthVersionLast="38" xr6:coauthVersionMax="38" xr10:uidLastSave="{00000000-0000-0000-0000-000000000000}"/>
  <bookViews>
    <workbookView xWindow="480" yWindow="135" windowWidth="20625" windowHeight="10050" xr2:uid="{00000000-000D-0000-FFFF-FFFF00000000}"/>
  </bookViews>
  <sheets>
    <sheet name="Titelblatt" sheetId="1" r:id="rId1"/>
    <sheet name="Gründungskosten" sheetId="3" r:id="rId2"/>
    <sheet name="Zusammenfassung" sheetId="5" r:id="rId3"/>
    <sheet name="Kontenplan" sheetId="4" r:id="rId4"/>
  </sheets>
  <definedNames>
    <definedName name="_xlnm._FilterDatabase" localSheetId="1" hidden="1">Gründungskosten!$A$6:$H$64</definedName>
    <definedName name="_xlnm._FilterDatabase" localSheetId="3" hidden="1">Kontenplan!$A$9:$C$9</definedName>
    <definedName name="_xlnm._FilterDatabase" localSheetId="2" hidden="1">Zusammenfassung!$A$12:$D$24</definedName>
    <definedName name="_xlnm.Print_Area" localSheetId="1">Gründungskosten!$A$1:$M$65</definedName>
    <definedName name="_xlnm.Print_Area" localSheetId="0">Titelblatt!$A$1:$D$26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" l="1"/>
  <c r="Q8" i="3" l="1"/>
  <c r="Q9" i="3"/>
  <c r="Q10" i="3"/>
  <c r="Q11" i="3"/>
  <c r="Q12" i="3"/>
  <c r="Q13" i="3"/>
  <c r="P13" i="3" s="1"/>
  <c r="I13" i="3" s="1"/>
  <c r="Q14" i="3"/>
  <c r="Q15" i="3"/>
  <c r="Q16" i="3"/>
  <c r="Q17" i="3"/>
  <c r="P17" i="3" s="1"/>
  <c r="I17" i="3" s="1"/>
  <c r="Q18" i="3"/>
  <c r="Q19" i="3"/>
  <c r="Q20" i="3"/>
  <c r="Q21" i="3"/>
  <c r="Q22" i="3"/>
  <c r="Q23" i="3"/>
  <c r="P23" i="3" s="1"/>
  <c r="I23" i="3" s="1"/>
  <c r="Q24" i="3"/>
  <c r="Q25" i="3"/>
  <c r="Q26" i="3"/>
  <c r="Q27" i="3"/>
  <c r="Q28" i="3"/>
  <c r="Q29" i="3"/>
  <c r="P29" i="3" s="1"/>
  <c r="I29" i="3" s="1"/>
  <c r="Q30" i="3"/>
  <c r="Q31" i="3"/>
  <c r="P31" i="3" s="1"/>
  <c r="I31" i="3" s="1"/>
  <c r="Q32" i="3"/>
  <c r="Q33" i="3"/>
  <c r="P33" i="3" s="1"/>
  <c r="I33" i="3" s="1"/>
  <c r="Q34" i="3"/>
  <c r="Q35" i="3"/>
  <c r="Q36" i="3"/>
  <c r="Q37" i="3"/>
  <c r="Q38" i="3"/>
  <c r="Q39" i="3"/>
  <c r="P39" i="3" s="1"/>
  <c r="I39" i="3" s="1"/>
  <c r="Q40" i="3"/>
  <c r="Q41" i="3"/>
  <c r="Q42" i="3"/>
  <c r="Q43" i="3"/>
  <c r="Q44" i="3"/>
  <c r="Q45" i="3"/>
  <c r="P45" i="3" s="1"/>
  <c r="I45" i="3" s="1"/>
  <c r="Q46" i="3"/>
  <c r="Q47" i="3"/>
  <c r="P47" i="3" s="1"/>
  <c r="I47" i="3" s="1"/>
  <c r="Q48" i="3"/>
  <c r="Q49" i="3"/>
  <c r="P49" i="3" s="1"/>
  <c r="I49" i="3" s="1"/>
  <c r="Q50" i="3"/>
  <c r="Q51" i="3"/>
  <c r="Q52" i="3"/>
  <c r="Q53" i="3"/>
  <c r="Q54" i="3"/>
  <c r="Q55" i="3"/>
  <c r="P55" i="3" s="1"/>
  <c r="I55" i="3" s="1"/>
  <c r="Q56" i="3"/>
  <c r="Q57" i="3"/>
  <c r="Q58" i="3"/>
  <c r="Q59" i="3"/>
  <c r="Q60" i="3"/>
  <c r="Q61" i="3"/>
  <c r="P61" i="3" s="1"/>
  <c r="I61" i="3" s="1"/>
  <c r="Q62" i="3"/>
  <c r="Q63" i="3"/>
  <c r="P63" i="3" s="1"/>
  <c r="I63" i="3" s="1"/>
  <c r="Q7" i="3"/>
  <c r="O8" i="3"/>
  <c r="P8" i="3" s="1"/>
  <c r="I8" i="3" s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P56" i="3" s="1"/>
  <c r="I56" i="3" s="1"/>
  <c r="O57" i="3"/>
  <c r="O58" i="3"/>
  <c r="O59" i="3"/>
  <c r="O60" i="3"/>
  <c r="O61" i="3"/>
  <c r="O62" i="3"/>
  <c r="O63" i="3"/>
  <c r="O7" i="3"/>
  <c r="P60" i="3"/>
  <c r="I60" i="3" s="1"/>
  <c r="P52" i="3"/>
  <c r="I52" i="3" s="1"/>
  <c r="P48" i="3"/>
  <c r="I48" i="3" s="1"/>
  <c r="P44" i="3"/>
  <c r="I44" i="3" s="1"/>
  <c r="P40" i="3"/>
  <c r="I40" i="3" s="1"/>
  <c r="P36" i="3"/>
  <c r="I36" i="3" s="1"/>
  <c r="P32" i="3"/>
  <c r="I32" i="3" s="1"/>
  <c r="P28" i="3"/>
  <c r="I28" i="3" s="1"/>
  <c r="P24" i="3"/>
  <c r="I24" i="3" s="1"/>
  <c r="P20" i="3"/>
  <c r="I20" i="3" s="1"/>
  <c r="P16" i="3"/>
  <c r="I16" i="3" s="1"/>
  <c r="P12" i="3"/>
  <c r="I12" i="3" s="1"/>
  <c r="P57" i="3"/>
  <c r="I57" i="3" s="1"/>
  <c r="P53" i="3"/>
  <c r="I53" i="3" s="1"/>
  <c r="P41" i="3"/>
  <c r="I41" i="3" s="1"/>
  <c r="P37" i="3"/>
  <c r="I37" i="3" s="1"/>
  <c r="P25" i="3"/>
  <c r="I25" i="3" s="1"/>
  <c r="P21" i="3"/>
  <c r="I21" i="3" s="1"/>
  <c r="P15" i="3"/>
  <c r="I15" i="3" s="1"/>
  <c r="P9" i="3"/>
  <c r="I9" i="3" s="1"/>
  <c r="P10" i="3"/>
  <c r="I10" i="3" s="1"/>
  <c r="P14" i="3"/>
  <c r="I14" i="3" s="1"/>
  <c r="P18" i="3"/>
  <c r="I18" i="3" s="1"/>
  <c r="P22" i="3"/>
  <c r="I22" i="3" s="1"/>
  <c r="P26" i="3"/>
  <c r="I26" i="3" s="1"/>
  <c r="P30" i="3"/>
  <c r="I30" i="3" s="1"/>
  <c r="P34" i="3"/>
  <c r="I34" i="3" s="1"/>
  <c r="P38" i="3"/>
  <c r="I38" i="3" s="1"/>
  <c r="P42" i="3"/>
  <c r="I42" i="3" s="1"/>
  <c r="P46" i="3"/>
  <c r="I46" i="3" s="1"/>
  <c r="P50" i="3"/>
  <c r="I50" i="3" s="1"/>
  <c r="P54" i="3"/>
  <c r="I54" i="3" s="1"/>
  <c r="P58" i="3"/>
  <c r="I58" i="3" s="1"/>
  <c r="P62" i="3"/>
  <c r="I62" i="3" s="1"/>
  <c r="P7" i="3"/>
  <c r="P59" i="3" l="1"/>
  <c r="I59" i="3" s="1"/>
  <c r="P51" i="3"/>
  <c r="I51" i="3" s="1"/>
  <c r="P43" i="3"/>
  <c r="I43" i="3" s="1"/>
  <c r="P35" i="3"/>
  <c r="I35" i="3" s="1"/>
  <c r="P27" i="3"/>
  <c r="I27" i="3" s="1"/>
  <c r="P19" i="3"/>
  <c r="I19" i="3" s="1"/>
  <c r="P11" i="3"/>
  <c r="I11" i="3" s="1"/>
  <c r="I7" i="3"/>
  <c r="A8" i="5" l="1"/>
  <c r="A7" i="5"/>
  <c r="H3" i="3"/>
  <c r="A21" i="5"/>
  <c r="A22" i="5"/>
  <c r="A23" i="5"/>
  <c r="G7" i="3"/>
  <c r="H7" i="3" s="1"/>
  <c r="A3" i="3" l="1"/>
  <c r="G23" i="3" l="1"/>
  <c r="H23" i="3" s="1"/>
  <c r="G59" i="3"/>
  <c r="H59" i="3" s="1"/>
  <c r="G31" i="3"/>
  <c r="H31" i="3" s="1"/>
  <c r="G22" i="3"/>
  <c r="H22" i="3" s="1"/>
  <c r="G10" i="3"/>
  <c r="H10" i="3" s="1"/>
  <c r="G11" i="3"/>
  <c r="H11" i="3" s="1"/>
  <c r="G19" i="3"/>
  <c r="H19" i="3" s="1"/>
  <c r="G32" i="3"/>
  <c r="H32" i="3" s="1"/>
  <c r="G27" i="3"/>
  <c r="H27" i="3" s="1"/>
  <c r="G28" i="3"/>
  <c r="H28" i="3" s="1"/>
  <c r="G36" i="3"/>
  <c r="H36" i="3" s="1"/>
  <c r="G38" i="3"/>
  <c r="H38" i="3" s="1"/>
  <c r="G39" i="3"/>
  <c r="H39" i="3" s="1"/>
  <c r="G43" i="3"/>
  <c r="H43" i="3" s="1"/>
  <c r="G60" i="3"/>
  <c r="H60" i="3" s="1"/>
  <c r="G52" i="3"/>
  <c r="H52" i="3" s="1"/>
  <c r="G29" i="3"/>
  <c r="H29" i="3" s="1"/>
  <c r="G34" i="3"/>
  <c r="H34" i="3" s="1"/>
  <c r="G25" i="3"/>
  <c r="H25" i="3" s="1"/>
  <c r="G16" i="3"/>
  <c r="H16" i="3" s="1"/>
  <c r="G17" i="3"/>
  <c r="H17" i="3" s="1"/>
  <c r="G18" i="3"/>
  <c r="H18" i="3" s="1"/>
  <c r="G15" i="3"/>
  <c r="H15" i="3" s="1"/>
  <c r="G37" i="3"/>
  <c r="H37" i="3" s="1"/>
  <c r="G46" i="3"/>
  <c r="H46" i="3" s="1"/>
  <c r="G47" i="3"/>
  <c r="H47" i="3" s="1"/>
  <c r="G57" i="3"/>
  <c r="H57" i="3" s="1"/>
  <c r="G40" i="3"/>
  <c r="H40" i="3" s="1"/>
  <c r="G58" i="3"/>
  <c r="H58" i="3" s="1"/>
  <c r="G14" i="3"/>
  <c r="H14" i="3" s="1"/>
  <c r="G45" i="3"/>
  <c r="H45" i="3" s="1"/>
  <c r="G13" i="3"/>
  <c r="H13" i="3" s="1"/>
  <c r="G26" i="3"/>
  <c r="H26" i="3" s="1"/>
  <c r="G12" i="3"/>
  <c r="H12" i="3" s="1"/>
  <c r="G44" i="3"/>
  <c r="H44" i="3" s="1"/>
  <c r="G42" i="3"/>
  <c r="H42" i="3" s="1"/>
  <c r="G51" i="3"/>
  <c r="H51" i="3" s="1"/>
  <c r="G61" i="3"/>
  <c r="H61" i="3" s="1"/>
  <c r="G63" i="3"/>
  <c r="H63" i="3" s="1"/>
  <c r="G53" i="3"/>
  <c r="H53" i="3" s="1"/>
  <c r="G56" i="3"/>
  <c r="H56" i="3" s="1"/>
  <c r="G54" i="3"/>
  <c r="H54" i="3" s="1"/>
  <c r="G55" i="3"/>
  <c r="H55" i="3" s="1"/>
  <c r="G41" i="3"/>
  <c r="H41" i="3" s="1"/>
  <c r="G48" i="3"/>
  <c r="H48" i="3" s="1"/>
  <c r="G49" i="3"/>
  <c r="H49" i="3" s="1"/>
  <c r="G50" i="3"/>
  <c r="H50" i="3" s="1"/>
  <c r="G62" i="3"/>
  <c r="H62" i="3" s="1"/>
  <c r="G33" i="3"/>
  <c r="H33" i="3" s="1"/>
  <c r="G30" i="3"/>
  <c r="H30" i="3" s="1"/>
  <c r="G35" i="3"/>
  <c r="H35" i="3" s="1"/>
  <c r="G24" i="3"/>
  <c r="H24" i="3" s="1"/>
  <c r="G20" i="3"/>
  <c r="H20" i="3" s="1"/>
  <c r="G21" i="3"/>
  <c r="H21" i="3" s="1"/>
  <c r="G8" i="3"/>
  <c r="H8" i="3" s="1"/>
  <c r="G9" i="3"/>
  <c r="H9" i="3" s="1"/>
  <c r="A14" i="5"/>
  <c r="A15" i="5"/>
  <c r="A16" i="5"/>
  <c r="A17" i="5"/>
  <c r="A18" i="5"/>
  <c r="A19" i="5"/>
  <c r="A20" i="5"/>
  <c r="A13" i="5"/>
  <c r="B22" i="5" l="1"/>
  <c r="C22" i="5"/>
  <c r="D22" i="5"/>
  <c r="B18" i="5"/>
  <c r="C18" i="5"/>
  <c r="D18" i="5"/>
  <c r="D21" i="5"/>
  <c r="B21" i="5"/>
  <c r="C21" i="5"/>
  <c r="C13" i="5"/>
  <c r="B13" i="5"/>
  <c r="D13" i="5"/>
  <c r="C20" i="5"/>
  <c r="D20" i="5"/>
  <c r="B20" i="5"/>
  <c r="B23" i="5"/>
  <c r="C23" i="5"/>
  <c r="D23" i="5"/>
  <c r="J62" i="3"/>
  <c r="K62" i="3" s="1"/>
  <c r="L62" i="3" s="1"/>
  <c r="J58" i="3"/>
  <c r="K58" i="3" s="1"/>
  <c r="J54" i="3"/>
  <c r="K54" i="3" s="1"/>
  <c r="L54" i="3" s="1"/>
  <c r="J50" i="3"/>
  <c r="K50" i="3" s="1"/>
  <c r="J46" i="3"/>
  <c r="K46" i="3" s="1"/>
  <c r="L46" i="3" s="1"/>
  <c r="J42" i="3"/>
  <c r="K42" i="3" s="1"/>
  <c r="J38" i="3"/>
  <c r="K38" i="3" s="1"/>
  <c r="L38" i="3" s="1"/>
  <c r="J34" i="3"/>
  <c r="K34" i="3" s="1"/>
  <c r="J30" i="3"/>
  <c r="K30" i="3" s="1"/>
  <c r="J22" i="3"/>
  <c r="K22" i="3" s="1"/>
  <c r="J61" i="3"/>
  <c r="K61" i="3" s="1"/>
  <c r="J53" i="3"/>
  <c r="K53" i="3" s="1"/>
  <c r="J45" i="3"/>
  <c r="K45" i="3" s="1"/>
  <c r="J37" i="3"/>
  <c r="K37" i="3" s="1"/>
  <c r="J33" i="3"/>
  <c r="K33" i="3" s="1"/>
  <c r="L33" i="3" s="1"/>
  <c r="J29" i="3"/>
  <c r="K29" i="3" s="1"/>
  <c r="L29" i="3" s="1"/>
  <c r="J25" i="3"/>
  <c r="K25" i="3" s="1"/>
  <c r="L25" i="3" s="1"/>
  <c r="J21" i="3"/>
  <c r="K21" i="3" s="1"/>
  <c r="L21" i="3" s="1"/>
  <c r="J17" i="3"/>
  <c r="K17" i="3" s="1"/>
  <c r="L17" i="3" s="1"/>
  <c r="J26" i="3"/>
  <c r="K26" i="3" s="1"/>
  <c r="J18" i="3"/>
  <c r="K18" i="3" s="1"/>
  <c r="J14" i="3"/>
  <c r="J57" i="3"/>
  <c r="K57" i="3" s="1"/>
  <c r="L57" i="3" s="1"/>
  <c r="J49" i="3"/>
  <c r="K49" i="3" s="1"/>
  <c r="L49" i="3" s="1"/>
  <c r="J41" i="3"/>
  <c r="K41" i="3" s="1"/>
  <c r="L41" i="3" s="1"/>
  <c r="J60" i="3"/>
  <c r="K60" i="3" s="1"/>
  <c r="L60" i="3" s="1"/>
  <c r="J56" i="3"/>
  <c r="K56" i="3" s="1"/>
  <c r="L56" i="3" s="1"/>
  <c r="J52" i="3"/>
  <c r="K52" i="3" s="1"/>
  <c r="J48" i="3"/>
  <c r="K48" i="3" s="1"/>
  <c r="L48" i="3" s="1"/>
  <c r="J44" i="3"/>
  <c r="K44" i="3" s="1"/>
  <c r="L44" i="3" s="1"/>
  <c r="J40" i="3"/>
  <c r="K40" i="3" s="1"/>
  <c r="L40" i="3" s="1"/>
  <c r="J36" i="3"/>
  <c r="K36" i="3" s="1"/>
  <c r="J32" i="3"/>
  <c r="J28" i="3"/>
  <c r="K28" i="3" s="1"/>
  <c r="J24" i="3"/>
  <c r="K24" i="3" s="1"/>
  <c r="J20" i="3"/>
  <c r="K20" i="3" s="1"/>
  <c r="J8" i="3"/>
  <c r="J63" i="3"/>
  <c r="K63" i="3" s="1"/>
  <c r="L63" i="3" s="1"/>
  <c r="J59" i="3"/>
  <c r="K59" i="3" s="1"/>
  <c r="L59" i="3" s="1"/>
  <c r="J55" i="3"/>
  <c r="K55" i="3" s="1"/>
  <c r="L55" i="3" s="1"/>
  <c r="J51" i="3"/>
  <c r="K51" i="3" s="1"/>
  <c r="L51" i="3" s="1"/>
  <c r="J47" i="3"/>
  <c r="K47" i="3" s="1"/>
  <c r="L47" i="3" s="1"/>
  <c r="J43" i="3"/>
  <c r="K43" i="3" s="1"/>
  <c r="L43" i="3" s="1"/>
  <c r="J39" i="3"/>
  <c r="K39" i="3" s="1"/>
  <c r="L39" i="3" s="1"/>
  <c r="J35" i="3"/>
  <c r="K35" i="3" s="1"/>
  <c r="L35" i="3" s="1"/>
  <c r="J31" i="3"/>
  <c r="K31" i="3" s="1"/>
  <c r="L31" i="3" s="1"/>
  <c r="J27" i="3"/>
  <c r="K27" i="3" s="1"/>
  <c r="L27" i="3" s="1"/>
  <c r="J23" i="3"/>
  <c r="K23" i="3" s="1"/>
  <c r="L23" i="3" s="1"/>
  <c r="J19" i="3"/>
  <c r="K19" i="3" s="1"/>
  <c r="L19" i="3" s="1"/>
  <c r="J15" i="3"/>
  <c r="K15" i="3" s="1"/>
  <c r="J7" i="3" l="1"/>
  <c r="K7" i="3" s="1"/>
  <c r="B16" i="5"/>
  <c r="C14" i="5"/>
  <c r="B14" i="5"/>
  <c r="K14" i="3"/>
  <c r="C17" i="5" s="1"/>
  <c r="B17" i="5"/>
  <c r="L50" i="3"/>
  <c r="L36" i="3"/>
  <c r="L24" i="3"/>
  <c r="L20" i="3"/>
  <c r="J13" i="3"/>
  <c r="K13" i="3" s="1"/>
  <c r="L13" i="3" s="1"/>
  <c r="L30" i="3"/>
  <c r="L45" i="3"/>
  <c r="L61" i="3"/>
  <c r="L18" i="3"/>
  <c r="L34" i="3"/>
  <c r="L28" i="3"/>
  <c r="L52" i="3"/>
  <c r="L15" i="3"/>
  <c r="J9" i="3"/>
  <c r="K9" i="3" s="1"/>
  <c r="L9" i="3" s="1"/>
  <c r="J16" i="3"/>
  <c r="K32" i="3"/>
  <c r="L32" i="3" s="1"/>
  <c r="L22" i="3"/>
  <c r="L37" i="3"/>
  <c r="L53" i="3"/>
  <c r="L26" i="3"/>
  <c r="J12" i="3"/>
  <c r="J11" i="3"/>
  <c r="J10" i="3"/>
  <c r="L42" i="3"/>
  <c r="L58" i="3"/>
  <c r="B15" i="5" l="1"/>
  <c r="L14" i="3"/>
  <c r="D17" i="5"/>
  <c r="B19" i="5"/>
  <c r="D14" i="5"/>
  <c r="D16" i="5"/>
  <c r="C16" i="5"/>
  <c r="K11" i="3"/>
  <c r="L11" i="3" s="1"/>
  <c r="L10" i="3"/>
  <c r="K12" i="3"/>
  <c r="C15" i="5" s="1"/>
  <c r="K16" i="3"/>
  <c r="L7" i="3"/>
  <c r="K8" i="3"/>
  <c r="C19" i="5" s="1"/>
  <c r="B24" i="5" l="1"/>
  <c r="L16" i="3"/>
  <c r="L12" i="3"/>
  <c r="D15" i="5" s="1"/>
  <c r="L8" i="3"/>
  <c r="D19" i="5" s="1"/>
  <c r="L64" i="3" l="1"/>
  <c r="C24" i="5"/>
  <c r="D24" i="5"/>
</calcChain>
</file>

<file path=xl/sharedStrings.xml><?xml version="1.0" encoding="utf-8"?>
<sst xmlns="http://schemas.openxmlformats.org/spreadsheetml/2006/main" count="59" uniqueCount="41">
  <si>
    <t>Total</t>
  </si>
  <si>
    <t>Konto</t>
  </si>
  <si>
    <t>der Firma</t>
  </si>
  <si>
    <t>Datum der Rechnung</t>
  </si>
  <si>
    <t>MWST</t>
  </si>
  <si>
    <t>Nettobetrag</t>
  </si>
  <si>
    <t>Bruttobetrag</t>
  </si>
  <si>
    <t>MWST
in %</t>
  </si>
  <si>
    <t>Gründungskosten</t>
  </si>
  <si>
    <t>Datum der Gründung</t>
  </si>
  <si>
    <t>Gründungsdatum:</t>
  </si>
  <si>
    <t>Maschinelle Einrichtungen, die der Produktion dienen.</t>
  </si>
  <si>
    <t>Geschäftsmobiliar, Werkstatteinrichtungen, Ladeneinrichtungen, Büromobiliar usw.</t>
  </si>
  <si>
    <t>Büromschinen, Datenverarbeitungsanlagen, Kommunikationssysteme, usw.</t>
  </si>
  <si>
    <t>Personenwagen, Lieferwagen, Lastwagen, Spezialfahrzeuge, usw.</t>
  </si>
  <si>
    <t>Werkzeuge aller Art sowie Geräte</t>
  </si>
  <si>
    <t>Einmalige Aufwendungen im Zusammenhang mit einer Unternehmensgründung. Z.B. Kosten für öffentliche Beurkundung, Gebühren für Handelsregistereintrag, Aufwendungen für Beratung, Aufbaukosten, usw.</t>
  </si>
  <si>
    <t>Ausgabe</t>
  </si>
  <si>
    <t>Rechnungssteller</t>
  </si>
  <si>
    <t>Kontenplan</t>
  </si>
  <si>
    <t>Abschreibung</t>
  </si>
  <si>
    <t>Gründungsjahr gerundet</t>
  </si>
  <si>
    <t>Rechnugnsjahr gerundet</t>
  </si>
  <si>
    <t>Bezeichnung</t>
  </si>
  <si>
    <t>Vorräte</t>
  </si>
  <si>
    <t>Maschinen und Apparate</t>
  </si>
  <si>
    <t>Mobiliar und Einrichtungen</t>
  </si>
  <si>
    <t>Büromaschinen</t>
  </si>
  <si>
    <t>Fahrzeuge</t>
  </si>
  <si>
    <t>Werkzeuge und Geräte</t>
  </si>
  <si>
    <t>Beschreibung</t>
  </si>
  <si>
    <t>Andere Gründungskosten</t>
  </si>
  <si>
    <t>Brutto</t>
  </si>
  <si>
    <t>Netto</t>
  </si>
  <si>
    <t>Abschrei-bung in %</t>
  </si>
  <si>
    <t>Zeitwert</t>
  </si>
  <si>
    <t>Anschaffungswert</t>
  </si>
  <si>
    <t>Zusammenfassung</t>
  </si>
  <si>
    <t>Warenvorräte</t>
  </si>
  <si>
    <t>Occasionfahrzeuge</t>
  </si>
  <si>
    <t>leer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</si>
</sst>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18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5"/>
      <color theme="1"/>
      <name val="Arial Narrow"/>
      <family val="2"/>
    </font>
    <font>
      <sz val="30"/>
      <color theme="1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Protection="1">
      <protection hidden="1"/>
    </xf>
    <xf numFmtId="0" fontId="6" fillId="0" borderId="2" xfId="0" applyFont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9" fontId="7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9" fontId="3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2" xfId="0" applyFont="1" applyFill="1" applyBorder="1" applyAlignment="1" applyProtection="1">
      <alignment horizontal="center" vertical="top" wrapText="1"/>
      <protection hidden="1"/>
    </xf>
    <xf numFmtId="49" fontId="6" fillId="0" borderId="2" xfId="0" applyNumberFormat="1" applyFont="1" applyFill="1" applyBorder="1" applyAlignment="1" applyProtection="1">
      <alignment horizontal="center" vertical="top" wrapText="1"/>
      <protection hidden="1"/>
    </xf>
    <xf numFmtId="4" fontId="6" fillId="0" borderId="2" xfId="0" applyNumberFormat="1" applyFont="1" applyFill="1" applyBorder="1" applyAlignment="1" applyProtection="1">
      <alignment horizontal="right" vertical="top" wrapText="1"/>
      <protection hidden="1"/>
    </xf>
    <xf numFmtId="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9" fontId="6" fillId="0" borderId="0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4" fontId="3" fillId="0" borderId="6" xfId="0" applyNumberFormat="1" applyFont="1" applyBorder="1" applyAlignment="1" applyProtection="1">
      <alignment horizontal="right" vertical="center"/>
      <protection hidden="1"/>
    </xf>
    <xf numFmtId="4" fontId="3" fillId="0" borderId="6" xfId="0" applyNumberFormat="1" applyFont="1" applyFill="1" applyBorder="1" applyAlignment="1" applyProtection="1">
      <alignment horizontal="right" vertical="center"/>
      <protection hidden="1"/>
    </xf>
    <xf numFmtId="9" fontId="3" fillId="0" borderId="7" xfId="0" applyNumberFormat="1" applyFont="1" applyFill="1" applyBorder="1" applyAlignment="1" applyProtection="1">
      <alignment horizontal="center" vertical="center"/>
      <protection hidden="1"/>
    </xf>
    <xf numFmtId="4" fontId="6" fillId="0" borderId="2" xfId="0" applyNumberFormat="1" applyFont="1" applyFill="1" applyBorder="1" applyAlignment="1" applyProtection="1">
      <alignment horizontal="left" vertical="center"/>
      <protection hidden="1"/>
    </xf>
    <xf numFmtId="4" fontId="6" fillId="0" borderId="2" xfId="0" applyNumberFormat="1" applyFont="1" applyBorder="1" applyAlignment="1" applyProtection="1">
      <alignment horizontal="right" vertical="center"/>
      <protection hidden="1"/>
    </xf>
    <xf numFmtId="4" fontId="6" fillId="0" borderId="2" xfId="0" applyNumberFormat="1" applyFont="1" applyFill="1" applyBorder="1" applyAlignment="1" applyProtection="1">
      <alignment horizontal="right" vertical="center"/>
      <protection hidden="1"/>
    </xf>
    <xf numFmtId="9" fontId="6" fillId="0" borderId="2" xfId="0" applyNumberFormat="1" applyFont="1" applyFill="1" applyBorder="1" applyAlignment="1" applyProtection="1">
      <alignment horizontal="right" vertical="center"/>
      <protection hidden="1"/>
    </xf>
    <xf numFmtId="1" fontId="3" fillId="0" borderId="1" xfId="0" applyNumberFormat="1" applyFont="1" applyFill="1" applyBorder="1" applyAlignment="1" applyProtection="1">
      <alignment horizontal="left" vertical="center"/>
      <protection hidden="1"/>
    </xf>
    <xf numFmtId="4" fontId="3" fillId="0" borderId="1" xfId="0" applyNumberFormat="1" applyFont="1" applyBorder="1" applyAlignment="1" applyProtection="1">
      <alignment horizontal="right" vertical="center"/>
      <protection hidden="1"/>
    </xf>
    <xf numFmtId="1" fontId="6" fillId="0" borderId="3" xfId="0" applyNumberFormat="1" applyFont="1" applyFill="1" applyBorder="1" applyAlignment="1" applyProtection="1">
      <alignment horizontal="left" vertical="center"/>
      <protection hidden="1"/>
    </xf>
    <xf numFmtId="4" fontId="6" fillId="0" borderId="3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43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/>
      <protection hidden="1"/>
    </xf>
    <xf numFmtId="9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9" xfId="0" applyNumberFormat="1" applyFont="1" applyFill="1" applyBorder="1" applyAlignment="1" applyProtection="1">
      <alignment horizontal="left" vertical="top"/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43" fontId="2" fillId="0" borderId="9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4" fontId="8" fillId="0" borderId="0" xfId="0" applyNumberFormat="1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14" fontId="2" fillId="0" borderId="8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NumberFormat="1" applyFont="1" applyFill="1" applyBorder="1" applyAlignment="1" applyProtection="1">
      <alignment horizontal="center" vertical="top"/>
      <protection locked="0"/>
    </xf>
    <xf numFmtId="43" fontId="3" fillId="0" borderId="0" xfId="10" applyFont="1" applyBorder="1" applyAlignment="1" applyProtection="1">
      <alignment horizontal="right" vertical="center"/>
      <protection hidden="1"/>
    </xf>
    <xf numFmtId="43" fontId="3" fillId="0" borderId="0" xfId="10" applyFont="1" applyFill="1" applyBorder="1" applyAlignment="1" applyProtection="1">
      <alignment horizontal="right" vertical="center"/>
      <protection hidden="1"/>
    </xf>
    <xf numFmtId="43" fontId="2" fillId="0" borderId="0" xfId="10" applyFont="1" applyBorder="1" applyAlignment="1" applyProtection="1">
      <alignment horizontal="right" vertical="center"/>
      <protection hidden="1"/>
    </xf>
    <xf numFmtId="43" fontId="2" fillId="0" borderId="0" xfId="10" applyFont="1" applyFill="1" applyBorder="1" applyAlignment="1" applyProtection="1">
      <alignment horizontal="left" vertical="center"/>
      <protection hidden="1"/>
    </xf>
    <xf numFmtId="43" fontId="6" fillId="0" borderId="2" xfId="10" applyFont="1" applyFill="1" applyBorder="1" applyAlignment="1" applyProtection="1">
      <alignment horizontal="right" vertical="top" wrapText="1"/>
      <protection hidden="1"/>
    </xf>
    <xf numFmtId="9" fontId="6" fillId="0" borderId="2" xfId="11" applyFont="1" applyFill="1" applyBorder="1" applyAlignment="1" applyProtection="1">
      <alignment horizontal="center" vertical="top" wrapText="1"/>
      <protection hidden="1"/>
    </xf>
    <xf numFmtId="10" fontId="3" fillId="0" borderId="0" xfId="11" applyNumberFormat="1" applyFont="1" applyFill="1" applyBorder="1" applyAlignment="1" applyProtection="1">
      <alignment vertical="center"/>
      <protection hidden="1"/>
    </xf>
    <xf numFmtId="10" fontId="2" fillId="0" borderId="0" xfId="11" applyNumberFormat="1" applyFont="1" applyFill="1" applyBorder="1" applyAlignment="1" applyProtection="1">
      <alignment horizontal="right" vertical="center"/>
      <protection hidden="1"/>
    </xf>
    <xf numFmtId="10" fontId="6" fillId="0" borderId="2" xfId="11" applyNumberFormat="1" applyFont="1" applyFill="1" applyBorder="1" applyAlignment="1" applyProtection="1">
      <alignment horizontal="center" vertical="top" wrapText="1"/>
      <protection hidden="1"/>
    </xf>
    <xf numFmtId="10" fontId="2" fillId="0" borderId="8" xfId="11" applyNumberFormat="1" applyFont="1" applyFill="1" applyBorder="1" applyAlignment="1" applyProtection="1">
      <alignment horizontal="center" vertical="top"/>
      <protection locked="0"/>
    </xf>
    <xf numFmtId="10" fontId="2" fillId="0" borderId="9" xfId="11" applyNumberFormat="1" applyFont="1" applyFill="1" applyBorder="1" applyAlignment="1" applyProtection="1">
      <alignment horizontal="center" vertical="top"/>
      <protection locked="0"/>
    </xf>
    <xf numFmtId="9" fontId="3" fillId="0" borderId="0" xfId="11" applyFont="1" applyFill="1" applyBorder="1" applyAlignment="1" applyProtection="1">
      <alignment horizontal="center" vertical="center"/>
      <protection hidden="1"/>
    </xf>
    <xf numFmtId="9" fontId="2" fillId="0" borderId="0" xfId="11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3" fillId="0" borderId="9" xfId="0" applyNumberFormat="1" applyFont="1" applyFill="1" applyBorder="1" applyAlignment="1" applyProtection="1">
      <alignment horizontal="left" vertical="center"/>
      <protection hidden="1"/>
    </xf>
    <xf numFmtId="4" fontId="3" fillId="0" borderId="9" xfId="0" applyNumberFormat="1" applyFont="1" applyBorder="1" applyAlignment="1" applyProtection="1">
      <alignment horizontal="right" vertical="center"/>
      <protection hidden="1"/>
    </xf>
    <xf numFmtId="1" fontId="3" fillId="0" borderId="10" xfId="0" applyNumberFormat="1" applyFont="1" applyFill="1" applyBorder="1" applyAlignment="1" applyProtection="1">
      <alignment horizontal="left" vertical="center"/>
      <protection hidden="1"/>
    </xf>
    <xf numFmtId="4" fontId="3" fillId="0" borderId="10" xfId="0" applyNumberFormat="1" applyFont="1" applyBorder="1" applyAlignment="1" applyProtection="1">
      <alignment horizontal="right" vertical="center"/>
      <protection hidden="1"/>
    </xf>
    <xf numFmtId="4" fontId="2" fillId="0" borderId="5" xfId="0" applyNumberFormat="1" applyFont="1" applyFill="1" applyBorder="1" applyAlignment="1" applyProtection="1">
      <alignment horizontal="left" vertical="center"/>
      <protection hidden="1"/>
    </xf>
    <xf numFmtId="43" fontId="2" fillId="0" borderId="6" xfId="10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 wrapText="1"/>
      <protection hidden="1"/>
    </xf>
    <xf numFmtId="14" fontId="2" fillId="0" borderId="6" xfId="10" applyNumberFormat="1" applyFont="1" applyFill="1" applyBorder="1" applyAlignment="1" applyProtection="1">
      <alignment horizontal="left" vertical="center"/>
      <protection hidden="1"/>
    </xf>
    <xf numFmtId="14" fontId="2" fillId="0" borderId="7" xfId="10" applyNumberFormat="1" applyFont="1" applyFill="1" applyBorder="1" applyAlignment="1" applyProtection="1">
      <alignment horizontal="left" vertical="center"/>
      <protection hidden="1"/>
    </xf>
    <xf numFmtId="43" fontId="6" fillId="0" borderId="5" xfId="10" applyFont="1" applyFill="1" applyBorder="1" applyAlignment="1" applyProtection="1">
      <alignment horizontal="center" vertical="center"/>
      <protection hidden="1"/>
    </xf>
    <xf numFmtId="43" fontId="6" fillId="0" borderId="6" xfId="10" applyFont="1" applyFill="1" applyBorder="1" applyAlignment="1" applyProtection="1">
      <alignment horizontal="center" vertical="center"/>
      <protection hidden="1"/>
    </xf>
    <xf numFmtId="43" fontId="6" fillId="0" borderId="7" xfId="10" applyFont="1" applyFill="1" applyBorder="1" applyAlignment="1" applyProtection="1">
      <alignment horizontal="center" vertical="center"/>
      <protection hidden="1"/>
    </xf>
    <xf numFmtId="4" fontId="6" fillId="0" borderId="5" xfId="0" applyNumberFormat="1" applyFont="1" applyFill="1" applyBorder="1" applyAlignment="1" applyProtection="1">
      <alignment horizontal="center" vertical="center"/>
      <protection hidden="1"/>
    </xf>
    <xf numFmtId="4" fontId="6" fillId="0" borderId="6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left" vertical="center"/>
      <protection hidden="1"/>
    </xf>
    <xf numFmtId="0" fontId="2" fillId="0" borderId="6" xfId="0" applyNumberFormat="1" applyFont="1" applyFill="1" applyBorder="1" applyAlignment="1" applyProtection="1">
      <alignment horizontal="left" vertical="center"/>
      <protection hidden="1"/>
    </xf>
    <xf numFmtId="0" fontId="2" fillId="0" borderId="7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43" fontId="2" fillId="0" borderId="8" xfId="10" applyFont="1" applyFill="1" applyBorder="1" applyAlignment="1" applyProtection="1">
      <alignment horizontal="left" vertical="top"/>
      <protection hidden="1"/>
    </xf>
    <xf numFmtId="9" fontId="2" fillId="0" borderId="8" xfId="11" applyFont="1" applyFill="1" applyBorder="1" applyAlignment="1" applyProtection="1">
      <alignment horizontal="center" vertical="top"/>
      <protection hidden="1"/>
    </xf>
    <xf numFmtId="43" fontId="2" fillId="0" borderId="8" xfId="10" applyFont="1" applyFill="1" applyBorder="1" applyAlignment="1" applyProtection="1">
      <alignment horizontal="center" vertical="top"/>
      <protection hidden="1"/>
    </xf>
    <xf numFmtId="43" fontId="2" fillId="0" borderId="9" xfId="10" applyFont="1" applyFill="1" applyBorder="1" applyAlignment="1" applyProtection="1">
      <alignment horizontal="left" vertical="top"/>
      <protection hidden="1"/>
    </xf>
    <xf numFmtId="43" fontId="2" fillId="0" borderId="9" xfId="10" applyFont="1" applyFill="1" applyBorder="1" applyAlignment="1" applyProtection="1">
      <alignment horizontal="center" vertical="top"/>
      <protection hidden="1"/>
    </xf>
    <xf numFmtId="0" fontId="6" fillId="0" borderId="5" xfId="0" applyFont="1" applyFill="1" applyBorder="1" applyAlignment="1" applyProtection="1">
      <alignment horizontal="left" vertical="top"/>
      <protection hidden="1"/>
    </xf>
    <xf numFmtId="0" fontId="6" fillId="0" borderId="6" xfId="0" applyNumberFormat="1" applyFont="1" applyFill="1" applyBorder="1" applyAlignment="1" applyProtection="1">
      <alignment horizontal="left" vertical="top"/>
      <protection hidden="1"/>
    </xf>
    <xf numFmtId="0" fontId="6" fillId="0" borderId="6" xfId="0" applyNumberFormat="1" applyFont="1" applyFill="1" applyBorder="1" applyAlignment="1" applyProtection="1">
      <alignment horizontal="center" vertical="top"/>
      <protection hidden="1"/>
    </xf>
    <xf numFmtId="10" fontId="6" fillId="0" borderId="6" xfId="11" applyNumberFormat="1" applyFont="1" applyFill="1" applyBorder="1" applyAlignment="1" applyProtection="1">
      <alignment horizontal="center" vertical="top"/>
      <protection hidden="1"/>
    </xf>
    <xf numFmtId="43" fontId="6" fillId="0" borderId="6" xfId="0" applyNumberFormat="1" applyFont="1" applyFill="1" applyBorder="1" applyAlignment="1" applyProtection="1">
      <alignment horizontal="center" vertical="top"/>
      <protection hidden="1"/>
    </xf>
    <xf numFmtId="43" fontId="6" fillId="0" borderId="6" xfId="10" applyFont="1" applyFill="1" applyBorder="1" applyAlignment="1" applyProtection="1">
      <alignment horizontal="center" vertical="top"/>
      <protection hidden="1"/>
    </xf>
    <xf numFmtId="9" fontId="6" fillId="0" borderId="6" xfId="11" applyFont="1" applyFill="1" applyBorder="1" applyAlignment="1" applyProtection="1">
      <alignment horizontal="center" vertical="top"/>
      <protection hidden="1"/>
    </xf>
    <xf numFmtId="43" fontId="6" fillId="0" borderId="7" xfId="10" applyFont="1" applyFill="1" applyBorder="1" applyAlignment="1" applyProtection="1">
      <alignment horizontal="center" vertical="top"/>
      <protection hidden="1"/>
    </xf>
  </cellXfs>
  <cellStyles count="12">
    <cellStyle name="Komma" xfId="10" builtinId="3"/>
    <cellStyle name="Komma 2" xfId="6" xr:uid="{00000000-0005-0000-0000-000000000000}"/>
    <cellStyle name="Prozent" xfId="11" builtinId="5"/>
    <cellStyle name="Standard" xfId="0" builtinId="0"/>
    <cellStyle name="Standard 2" xfId="1" xr:uid="{00000000-0005-0000-0000-000001000000}"/>
    <cellStyle name="Standard 2 2" xfId="2" xr:uid="{00000000-0005-0000-0000-000002000000}"/>
    <cellStyle name="Standard 2 2 2" xfId="3" xr:uid="{00000000-0005-0000-0000-000003000000}"/>
    <cellStyle name="Standard 2 2 3" xfId="8" xr:uid="{00000000-0005-0000-0000-000002000000}"/>
    <cellStyle name="Standard 3" xfId="4" xr:uid="{00000000-0005-0000-0000-000004000000}"/>
    <cellStyle name="Standard 3 2" xfId="5" xr:uid="{00000000-0005-0000-0000-000005000000}"/>
    <cellStyle name="Standard 3 3" xfId="9" xr:uid="{00000000-0005-0000-0000-000004000000}"/>
    <cellStyle name="Standard 4" xfId="7" xr:uid="{00000000-0005-0000-0000-000005000000}"/>
  </cellStyles>
  <dxfs count="6">
    <dxf>
      <font>
        <color theme="0"/>
      </font>
      <fill>
        <patternFill>
          <bgColor rgb="FFFF5050"/>
        </patternFill>
      </fill>
    </dxf>
    <dxf>
      <font>
        <color theme="0"/>
      </font>
      <fill>
        <patternFill>
          <bgColor rgb="FFFF5050"/>
        </patternFill>
      </fill>
    </dxf>
    <dxf>
      <font>
        <color theme="0"/>
      </font>
      <fill>
        <patternFill>
          <bgColor rgb="FFFF5050"/>
        </patternFill>
      </fill>
    </dxf>
    <dxf>
      <font>
        <color theme="0"/>
      </font>
      <fill>
        <patternFill>
          <fgColor indexed="64"/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</xdr:colOff>
      <xdr:row>0</xdr:row>
      <xdr:rowOff>23812</xdr:rowOff>
    </xdr:from>
    <xdr:to>
      <xdr:col>2</xdr:col>
      <xdr:colOff>942853</xdr:colOff>
      <xdr:row>0</xdr:row>
      <xdr:rowOff>959812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14F8558-B3FE-45B6-B898-02D0FB9F8C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" y="23812"/>
          <a:ext cx="1752017" cy="93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7188</xdr:rowOff>
    </xdr:from>
    <xdr:to>
      <xdr:col>1</xdr:col>
      <xdr:colOff>809416</xdr:colOff>
      <xdr:row>4</xdr:row>
      <xdr:rowOff>104988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883901B-106E-40EC-85D8-55AB39810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88"/>
          <a:ext cx="1743944" cy="931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4948</xdr:rowOff>
    </xdr:from>
    <xdr:to>
      <xdr:col>1</xdr:col>
      <xdr:colOff>928775</xdr:colOff>
      <xdr:row>4</xdr:row>
      <xdr:rowOff>102748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42CC4D-C863-4B2E-85D8-1BC5D1BEE7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48"/>
          <a:ext cx="1757574" cy="938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1"/>
  </sheetPr>
  <dimension ref="A1:XFC28"/>
  <sheetViews>
    <sheetView showGridLines="0" tabSelected="1" zoomScaleNormal="100" workbookViewId="0">
      <selection activeCell="C8" sqref="C8"/>
    </sheetView>
  </sheetViews>
  <sheetFormatPr baseColWidth="10" defaultColWidth="0" defaultRowHeight="27" customHeight="1" zeroHeight="1" x14ac:dyDescent="0.2"/>
  <cols>
    <col min="1" max="1" width="2.5" style="31" customWidth="1"/>
    <col min="2" max="2" width="8.125" style="31" customWidth="1"/>
    <col min="3" max="3" width="53.75" style="30" customWidth="1"/>
    <col min="4" max="4" width="14.125" style="31" customWidth="1"/>
    <col min="5" max="16382" width="11" style="31" hidden="1"/>
    <col min="16383" max="16383" width="1.5" style="31" hidden="1" customWidth="1"/>
    <col min="16384" max="16384" width="3.125" style="31" hidden="1" customWidth="1"/>
  </cols>
  <sheetData>
    <row r="1" spans="3:4" ht="82.5" customHeight="1" x14ac:dyDescent="0.2"/>
    <row r="2" spans="3:4" ht="72.75" customHeight="1" x14ac:dyDescent="0.2"/>
    <row r="3" spans="3:4" ht="39.75" customHeight="1" x14ac:dyDescent="0.2">
      <c r="C3" s="32" t="s">
        <v>8</v>
      </c>
    </row>
    <row r="4" spans="3:4" ht="27" customHeight="1" x14ac:dyDescent="0.2"/>
    <row r="5" spans="3:4" ht="27" customHeight="1" x14ac:dyDescent="0.2"/>
    <row r="6" spans="3:4" ht="27" customHeight="1" x14ac:dyDescent="0.2"/>
    <row r="7" spans="3:4" ht="27" customHeight="1" x14ac:dyDescent="0.2">
      <c r="C7" s="30" t="s">
        <v>2</v>
      </c>
      <c r="D7" s="33"/>
    </row>
    <row r="8" spans="3:4" ht="27" customHeight="1" x14ac:dyDescent="0.2">
      <c r="C8" s="35"/>
      <c r="D8" s="33"/>
    </row>
    <row r="9" spans="3:4" ht="27" customHeight="1" x14ac:dyDescent="0.2">
      <c r="D9" s="33"/>
    </row>
    <row r="10" spans="3:4" ht="27" customHeight="1" x14ac:dyDescent="0.2">
      <c r="D10" s="33"/>
    </row>
    <row r="11" spans="3:4" ht="27" customHeight="1" x14ac:dyDescent="0.2">
      <c r="C11" s="30" t="s">
        <v>9</v>
      </c>
      <c r="D11" s="33"/>
    </row>
    <row r="12" spans="3:4" ht="27" customHeight="1" x14ac:dyDescent="0.2">
      <c r="C12" s="34"/>
      <c r="D12" s="33"/>
    </row>
    <row r="13" spans="3:4" ht="27" customHeight="1" x14ac:dyDescent="0.2"/>
    <row r="14" spans="3:4" ht="27" customHeight="1" x14ac:dyDescent="0.2"/>
    <row r="15" spans="3:4" ht="27" customHeight="1" x14ac:dyDescent="0.2"/>
    <row r="16" spans="3:4" ht="27" customHeight="1" x14ac:dyDescent="0.2"/>
    <row r="17" ht="27" customHeight="1" x14ac:dyDescent="0.2"/>
    <row r="18" ht="27" customHeight="1" x14ac:dyDescent="0.2"/>
    <row r="19" ht="27" customHeight="1" x14ac:dyDescent="0.2"/>
    <row r="20" ht="27" customHeight="1" x14ac:dyDescent="0.2"/>
    <row r="21" ht="27" customHeight="1" x14ac:dyDescent="0.2"/>
    <row r="22" ht="27" customHeight="1" x14ac:dyDescent="0.2"/>
    <row r="23" ht="27" customHeight="1" x14ac:dyDescent="0.2"/>
    <row r="24" ht="27" customHeight="1" x14ac:dyDescent="0.2"/>
    <row r="25" ht="27" hidden="1" customHeight="1" x14ac:dyDescent="0.2"/>
    <row r="26" ht="27" hidden="1" customHeight="1" x14ac:dyDescent="0.2"/>
    <row r="27" ht="27" hidden="1" customHeight="1" x14ac:dyDescent="0.2"/>
    <row r="28" ht="27" customHeight="1" x14ac:dyDescent="0.2"/>
  </sheetData>
  <sheetProtection sheet="1" selectLockedCells="1"/>
  <conditionalFormatting sqref="C8">
    <cfRule type="containsBlanks" dxfId="5" priority="2" stopIfTrue="1">
      <formula>LEN(TRIM(C8))=0</formula>
    </cfRule>
  </conditionalFormatting>
  <conditionalFormatting sqref="C12">
    <cfRule type="containsBlanks" dxfId="4" priority="1" stopIfTrue="1">
      <formula>LEN(TRIM(C12))=0</formula>
    </cfRule>
  </conditionalFormatting>
  <pageMargins left="0.78740157480314965" right="0.78740157480314965" top="0.59055118110236227" bottom="0.78740157480314965" header="0.19685039370078741" footer="0.39370078740157483"/>
  <pageSetup paperSize="9" orientation="portrait" r:id="rId1"/>
  <headerFooter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92D050"/>
    <pageSetUpPr fitToPage="1"/>
  </sheetPr>
  <dimension ref="A1:R576"/>
  <sheetViews>
    <sheetView showGridLines="0" showZeros="0" zoomScaleNormal="100" zoomScaleSheetLayoutView="130" workbookViewId="0">
      <selection activeCell="A7" sqref="A7"/>
    </sheetView>
  </sheetViews>
  <sheetFormatPr baseColWidth="10" defaultColWidth="0" defaultRowHeight="23.45" customHeight="1" zeroHeight="1" x14ac:dyDescent="0.2"/>
  <cols>
    <col min="1" max="1" width="9.25" style="16" customWidth="1"/>
    <col min="2" max="2" width="24.375" style="16" customWidth="1"/>
    <col min="3" max="3" width="28.875" style="16" customWidth="1"/>
    <col min="4" max="4" width="7" style="17" customWidth="1"/>
    <col min="5" max="5" width="6.625" style="74" customWidth="1"/>
    <col min="6" max="6" width="10" style="7" customWidth="1"/>
    <col min="7" max="7" width="8.875" style="68" customWidth="1"/>
    <col min="8" max="8" width="10" style="69" customWidth="1"/>
    <col min="9" max="9" width="9.25" style="79" customWidth="1"/>
    <col min="10" max="10" width="10.75" style="69" customWidth="1"/>
    <col min="11" max="11" width="8.875" style="68" customWidth="1"/>
    <col min="12" max="12" width="10" style="69" customWidth="1"/>
    <col min="13" max="13" width="3.5" style="7" customWidth="1"/>
    <col min="14" max="14" width="9.375" style="4" customWidth="1"/>
    <col min="15" max="15" width="11.5" style="5" hidden="1" customWidth="1"/>
    <col min="16" max="16" width="11.5" style="8" hidden="1" customWidth="1"/>
    <col min="17" max="18" width="11.5" style="5" hidden="1" customWidth="1"/>
    <col min="19" max="16384" width="11" style="4" hidden="1"/>
  </cols>
  <sheetData>
    <row r="1" spans="1:18" ht="17.25" x14ac:dyDescent="0.2">
      <c r="A1" s="39" t="s">
        <v>8</v>
      </c>
    </row>
    <row r="2" spans="1:18" ht="23.45" customHeight="1" x14ac:dyDescent="0.2"/>
    <row r="3" spans="1:18" s="48" customFormat="1" ht="15.75" customHeight="1" x14ac:dyDescent="0.2">
      <c r="A3" s="98" t="str">
        <f>IF(Titelblatt!C8="",("Name in Titelblatt eingeben"),(Titelblatt!C8))</f>
        <v>Name in Titelblatt eingeben</v>
      </c>
      <c r="B3" s="99"/>
      <c r="C3" s="100"/>
      <c r="D3" s="54"/>
      <c r="E3" s="75"/>
      <c r="F3" s="87" t="s">
        <v>10</v>
      </c>
      <c r="G3" s="88"/>
      <c r="H3" s="90" t="str">
        <f>IF(Titelblatt!C12="",("Gründungsdatum in Titelblatt eingeben"),(Titelblatt!C12))</f>
        <v>Gründungsdatum in Titelblatt eingeben</v>
      </c>
      <c r="I3" s="90"/>
      <c r="J3" s="90"/>
      <c r="K3" s="90"/>
      <c r="L3" s="91"/>
      <c r="M3" s="56"/>
      <c r="O3" s="47"/>
      <c r="P3" s="6">
        <v>42004</v>
      </c>
      <c r="Q3" s="47"/>
      <c r="R3" s="47"/>
    </row>
    <row r="4" spans="1:18" s="48" customFormat="1" ht="15.75" customHeight="1" x14ac:dyDescent="0.2">
      <c r="A4" s="57"/>
      <c r="B4" s="57"/>
      <c r="C4" s="57"/>
      <c r="D4" s="54"/>
      <c r="E4" s="75"/>
      <c r="F4" s="55"/>
      <c r="G4" s="70"/>
      <c r="H4" s="71"/>
      <c r="I4" s="80"/>
      <c r="J4" s="71"/>
      <c r="K4" s="71"/>
      <c r="L4" s="71"/>
      <c r="M4" s="56"/>
      <c r="O4" s="47"/>
      <c r="P4" s="6"/>
      <c r="Q4" s="47"/>
      <c r="R4" s="47"/>
    </row>
    <row r="5" spans="1:18" s="48" customFormat="1" ht="15.75" customHeight="1" x14ac:dyDescent="0.2">
      <c r="A5" s="95" t="s">
        <v>36</v>
      </c>
      <c r="B5" s="96"/>
      <c r="C5" s="96"/>
      <c r="D5" s="96"/>
      <c r="E5" s="96"/>
      <c r="F5" s="96"/>
      <c r="G5" s="96"/>
      <c r="H5" s="97"/>
      <c r="I5" s="92" t="s">
        <v>35</v>
      </c>
      <c r="J5" s="93"/>
      <c r="K5" s="93"/>
      <c r="L5" s="94"/>
      <c r="M5" s="43"/>
      <c r="O5" s="47"/>
      <c r="P5" s="45"/>
      <c r="Q5" s="47"/>
      <c r="R5" s="47"/>
    </row>
    <row r="6" spans="1:18" s="58" customFormat="1" ht="33.75" customHeight="1" x14ac:dyDescent="0.2">
      <c r="A6" s="40" t="s">
        <v>3</v>
      </c>
      <c r="B6" s="9" t="s">
        <v>18</v>
      </c>
      <c r="C6" s="9" t="s">
        <v>17</v>
      </c>
      <c r="D6" s="10" t="s">
        <v>1</v>
      </c>
      <c r="E6" s="76" t="s">
        <v>7</v>
      </c>
      <c r="F6" s="11" t="s">
        <v>6</v>
      </c>
      <c r="G6" s="72" t="s">
        <v>4</v>
      </c>
      <c r="H6" s="72" t="s">
        <v>5</v>
      </c>
      <c r="I6" s="73" t="s">
        <v>34</v>
      </c>
      <c r="J6" s="72" t="s">
        <v>6</v>
      </c>
      <c r="K6" s="72" t="s">
        <v>4</v>
      </c>
      <c r="L6" s="72" t="s">
        <v>5</v>
      </c>
      <c r="M6" s="12"/>
      <c r="O6" s="89" t="s">
        <v>22</v>
      </c>
      <c r="P6" s="13" t="s">
        <v>20</v>
      </c>
      <c r="Q6" s="89" t="s">
        <v>21</v>
      </c>
      <c r="R6" s="89" t="s">
        <v>20</v>
      </c>
    </row>
    <row r="7" spans="1:18" s="48" customFormat="1" ht="15.75" customHeight="1" x14ac:dyDescent="0.3">
      <c r="A7" s="65"/>
      <c r="B7" s="66"/>
      <c r="C7" s="67"/>
      <c r="D7" s="37"/>
      <c r="E7" s="77"/>
      <c r="F7" s="36"/>
      <c r="G7" s="103">
        <f>ROUND((F7/(100%+E7)*E7)/5,2)*5</f>
        <v>0</v>
      </c>
      <c r="H7" s="103">
        <f>F7-G7</f>
        <v>0</v>
      </c>
      <c r="I7" s="104">
        <f>P7</f>
        <v>0</v>
      </c>
      <c r="J7" s="105">
        <f>ROUND(F7*(100%-I7)/5,2)*5</f>
        <v>0</v>
      </c>
      <c r="K7" s="105">
        <f>ROUND((J7/(100%+E7)*E7)/5,2)*5</f>
        <v>0</v>
      </c>
      <c r="L7" s="105">
        <f>J7-K7</f>
        <v>0</v>
      </c>
      <c r="M7" s="43"/>
      <c r="N7" s="14"/>
      <c r="O7" s="44">
        <f>YEAR(A7)</f>
        <v>1900</v>
      </c>
      <c r="P7" s="45">
        <f>IF(O7&gt;=Q7,0,IF(Q7-O7&gt;5,1,((Q7-O7)/R7)))</f>
        <v>0</v>
      </c>
      <c r="Q7" s="46">
        <f>YEAR(Titelblatt!$C$12)</f>
        <v>1900</v>
      </c>
      <c r="R7" s="47">
        <v>5</v>
      </c>
    </row>
    <row r="8" spans="1:18" s="48" customFormat="1" ht="15.75" customHeight="1" x14ac:dyDescent="0.3">
      <c r="A8" s="65"/>
      <c r="B8" s="38"/>
      <c r="C8" s="37"/>
      <c r="D8" s="37"/>
      <c r="E8" s="77"/>
      <c r="F8" s="36"/>
      <c r="G8" s="103">
        <f t="shared" ref="G8:G38" si="0">ROUND((F8/(100%+E8)*E8)/5,2)*5</f>
        <v>0</v>
      </c>
      <c r="H8" s="103">
        <f t="shared" ref="H8:H38" si="1">F8-G8</f>
        <v>0</v>
      </c>
      <c r="I8" s="104">
        <f t="shared" ref="I8:I63" si="2">P8</f>
        <v>0</v>
      </c>
      <c r="J8" s="105">
        <f>ROUND(F8*(100%-I8)/5,2)*5</f>
        <v>0</v>
      </c>
      <c r="K8" s="105">
        <f>ROUND((J8/(100%+E8)*E8)/5,2)*5</f>
        <v>0</v>
      </c>
      <c r="L8" s="105">
        <f t="shared" ref="L8" si="3">J8-K8</f>
        <v>0</v>
      </c>
      <c r="M8" s="43"/>
      <c r="N8" s="49"/>
      <c r="O8" s="44">
        <f t="shared" ref="O8:O63" si="4">YEAR(A8)</f>
        <v>1900</v>
      </c>
      <c r="P8" s="45">
        <f>IF(O8&gt;=Q8,0,IF(Q8-O8&gt;5,1,((Q8-O8)/R8)))</f>
        <v>0</v>
      </c>
      <c r="Q8" s="46">
        <f>YEAR(Titelblatt!$C$12)</f>
        <v>1900</v>
      </c>
      <c r="R8" s="47">
        <v>5</v>
      </c>
    </row>
    <row r="9" spans="1:18" s="48" customFormat="1" ht="15.75" customHeight="1" x14ac:dyDescent="0.3">
      <c r="A9" s="42"/>
      <c r="B9" s="38"/>
      <c r="C9" s="37"/>
      <c r="D9" s="37"/>
      <c r="E9" s="77"/>
      <c r="F9" s="36"/>
      <c r="G9" s="103">
        <f t="shared" si="0"/>
        <v>0</v>
      </c>
      <c r="H9" s="103">
        <f t="shared" si="1"/>
        <v>0</v>
      </c>
      <c r="I9" s="104">
        <f t="shared" si="2"/>
        <v>0</v>
      </c>
      <c r="J9" s="105">
        <f t="shared" ref="J9:J63" si="5">ROUND(F9*(100%-I9)/5,2)*5</f>
        <v>0</v>
      </c>
      <c r="K9" s="105">
        <f t="shared" ref="K9:K63" si="6">ROUND((J9/(100%+E9)*E9)/5,2)*5</f>
        <v>0</v>
      </c>
      <c r="L9" s="105">
        <f t="shared" ref="L9:L63" si="7">J9-K9</f>
        <v>0</v>
      </c>
      <c r="M9" s="43"/>
      <c r="N9" s="49"/>
      <c r="O9" s="44">
        <f t="shared" si="4"/>
        <v>1900</v>
      </c>
      <c r="P9" s="45">
        <f t="shared" ref="P9:P63" si="8">IF(O9&gt;=Q9,0,IF(Q9-O9&gt;5,1,((Q9-O9)/R9)))</f>
        <v>0</v>
      </c>
      <c r="Q9" s="46">
        <f>YEAR(Titelblatt!$C$12)</f>
        <v>1900</v>
      </c>
      <c r="R9" s="47">
        <v>5</v>
      </c>
    </row>
    <row r="10" spans="1:18" s="48" customFormat="1" ht="15.75" customHeight="1" x14ac:dyDescent="0.3">
      <c r="A10" s="42"/>
      <c r="B10" s="38"/>
      <c r="C10" s="37"/>
      <c r="D10" s="37"/>
      <c r="E10" s="77"/>
      <c r="F10" s="36"/>
      <c r="G10" s="103">
        <f t="shared" si="0"/>
        <v>0</v>
      </c>
      <c r="H10" s="103">
        <f t="shared" si="1"/>
        <v>0</v>
      </c>
      <c r="I10" s="104">
        <f t="shared" si="2"/>
        <v>0</v>
      </c>
      <c r="J10" s="105">
        <f t="shared" si="5"/>
        <v>0</v>
      </c>
      <c r="K10" s="105">
        <f t="shared" si="6"/>
        <v>0</v>
      </c>
      <c r="L10" s="105">
        <f t="shared" si="7"/>
        <v>0</v>
      </c>
      <c r="M10" s="43"/>
      <c r="O10" s="44">
        <f t="shared" si="4"/>
        <v>1900</v>
      </c>
      <c r="P10" s="45">
        <f t="shared" si="8"/>
        <v>0</v>
      </c>
      <c r="Q10" s="46">
        <f>YEAR(Titelblatt!$C$12)</f>
        <v>1900</v>
      </c>
      <c r="R10" s="47">
        <v>5</v>
      </c>
    </row>
    <row r="11" spans="1:18" s="48" customFormat="1" ht="15.75" customHeight="1" x14ac:dyDescent="0.3">
      <c r="A11" s="42"/>
      <c r="B11" s="38"/>
      <c r="C11" s="37"/>
      <c r="D11" s="37"/>
      <c r="E11" s="77"/>
      <c r="F11" s="36"/>
      <c r="G11" s="103">
        <f t="shared" si="0"/>
        <v>0</v>
      </c>
      <c r="H11" s="103">
        <f t="shared" si="1"/>
        <v>0</v>
      </c>
      <c r="I11" s="104">
        <f t="shared" si="2"/>
        <v>0</v>
      </c>
      <c r="J11" s="105">
        <f t="shared" si="5"/>
        <v>0</v>
      </c>
      <c r="K11" s="105">
        <f t="shared" si="6"/>
        <v>0</v>
      </c>
      <c r="L11" s="105">
        <f t="shared" si="7"/>
        <v>0</v>
      </c>
      <c r="M11" s="43"/>
      <c r="O11" s="44">
        <f t="shared" si="4"/>
        <v>1900</v>
      </c>
      <c r="P11" s="45">
        <f t="shared" si="8"/>
        <v>0</v>
      </c>
      <c r="Q11" s="46">
        <f>YEAR(Titelblatt!$C$12)</f>
        <v>1900</v>
      </c>
      <c r="R11" s="47">
        <v>5</v>
      </c>
    </row>
    <row r="12" spans="1:18" s="48" customFormat="1" ht="15.75" customHeight="1" x14ac:dyDescent="0.3">
      <c r="A12" s="42"/>
      <c r="B12" s="38"/>
      <c r="C12" s="37"/>
      <c r="D12" s="37"/>
      <c r="E12" s="77"/>
      <c r="F12" s="36"/>
      <c r="G12" s="103">
        <f t="shared" si="0"/>
        <v>0</v>
      </c>
      <c r="H12" s="103">
        <f t="shared" si="1"/>
        <v>0</v>
      </c>
      <c r="I12" s="104">
        <f t="shared" si="2"/>
        <v>0</v>
      </c>
      <c r="J12" s="105">
        <f t="shared" si="5"/>
        <v>0</v>
      </c>
      <c r="K12" s="105">
        <f t="shared" si="6"/>
        <v>0</v>
      </c>
      <c r="L12" s="105">
        <f t="shared" si="7"/>
        <v>0</v>
      </c>
      <c r="M12" s="43"/>
      <c r="O12" s="44">
        <f t="shared" si="4"/>
        <v>1900</v>
      </c>
      <c r="P12" s="45">
        <f t="shared" si="8"/>
        <v>0</v>
      </c>
      <c r="Q12" s="46">
        <f>YEAR(Titelblatt!$C$12)</f>
        <v>1900</v>
      </c>
      <c r="R12" s="47">
        <v>5</v>
      </c>
    </row>
    <row r="13" spans="1:18" s="48" customFormat="1" ht="15.75" customHeight="1" x14ac:dyDescent="0.3">
      <c r="A13" s="42"/>
      <c r="B13" s="38"/>
      <c r="C13" s="37"/>
      <c r="D13" s="37"/>
      <c r="E13" s="77"/>
      <c r="F13" s="36"/>
      <c r="G13" s="103">
        <f t="shared" si="0"/>
        <v>0</v>
      </c>
      <c r="H13" s="103">
        <f t="shared" si="1"/>
        <v>0</v>
      </c>
      <c r="I13" s="104">
        <f t="shared" si="2"/>
        <v>0</v>
      </c>
      <c r="J13" s="105">
        <f t="shared" si="5"/>
        <v>0</v>
      </c>
      <c r="K13" s="105">
        <f t="shared" si="6"/>
        <v>0</v>
      </c>
      <c r="L13" s="105">
        <f t="shared" si="7"/>
        <v>0</v>
      </c>
      <c r="M13" s="43"/>
      <c r="O13" s="44">
        <f t="shared" si="4"/>
        <v>1900</v>
      </c>
      <c r="P13" s="45">
        <f t="shared" si="8"/>
        <v>0</v>
      </c>
      <c r="Q13" s="46">
        <f>YEAR(Titelblatt!$C$12)</f>
        <v>1900</v>
      </c>
      <c r="R13" s="47">
        <v>5</v>
      </c>
    </row>
    <row r="14" spans="1:18" s="48" customFormat="1" ht="15.75" customHeight="1" x14ac:dyDescent="0.3">
      <c r="A14" s="42"/>
      <c r="B14" s="38"/>
      <c r="C14" s="37"/>
      <c r="D14" s="37"/>
      <c r="E14" s="77"/>
      <c r="F14" s="36"/>
      <c r="G14" s="103">
        <f t="shared" si="0"/>
        <v>0</v>
      </c>
      <c r="H14" s="103">
        <f t="shared" si="1"/>
        <v>0</v>
      </c>
      <c r="I14" s="104">
        <f t="shared" si="2"/>
        <v>0</v>
      </c>
      <c r="J14" s="105">
        <f t="shared" si="5"/>
        <v>0</v>
      </c>
      <c r="K14" s="105">
        <f t="shared" si="6"/>
        <v>0</v>
      </c>
      <c r="L14" s="105">
        <f t="shared" si="7"/>
        <v>0</v>
      </c>
      <c r="M14" s="43"/>
      <c r="O14" s="44">
        <f t="shared" si="4"/>
        <v>1900</v>
      </c>
      <c r="P14" s="45">
        <f t="shared" si="8"/>
        <v>0</v>
      </c>
      <c r="Q14" s="46">
        <f>YEAR(Titelblatt!$C$12)</f>
        <v>1900</v>
      </c>
      <c r="R14" s="47">
        <v>5</v>
      </c>
    </row>
    <row r="15" spans="1:18" s="48" customFormat="1" ht="15.75" customHeight="1" x14ac:dyDescent="0.3">
      <c r="A15" s="42"/>
      <c r="B15" s="38"/>
      <c r="C15" s="37"/>
      <c r="D15" s="37"/>
      <c r="E15" s="77"/>
      <c r="F15" s="36"/>
      <c r="G15" s="103">
        <f t="shared" si="0"/>
        <v>0</v>
      </c>
      <c r="H15" s="103">
        <f t="shared" si="1"/>
        <v>0</v>
      </c>
      <c r="I15" s="104">
        <f t="shared" si="2"/>
        <v>0</v>
      </c>
      <c r="J15" s="105">
        <f t="shared" si="5"/>
        <v>0</v>
      </c>
      <c r="K15" s="105">
        <f t="shared" si="6"/>
        <v>0</v>
      </c>
      <c r="L15" s="105">
        <f t="shared" si="7"/>
        <v>0</v>
      </c>
      <c r="M15" s="43"/>
      <c r="O15" s="44">
        <f t="shared" si="4"/>
        <v>1900</v>
      </c>
      <c r="P15" s="45">
        <f t="shared" si="8"/>
        <v>0</v>
      </c>
      <c r="Q15" s="46">
        <f>YEAR(Titelblatt!$C$12)</f>
        <v>1900</v>
      </c>
      <c r="R15" s="47">
        <v>5</v>
      </c>
    </row>
    <row r="16" spans="1:18" s="48" customFormat="1" ht="15.75" customHeight="1" x14ac:dyDescent="0.3">
      <c r="A16" s="42"/>
      <c r="B16" s="38"/>
      <c r="C16" s="37"/>
      <c r="D16" s="37"/>
      <c r="E16" s="77"/>
      <c r="F16" s="36"/>
      <c r="G16" s="103">
        <f t="shared" si="0"/>
        <v>0</v>
      </c>
      <c r="H16" s="103">
        <f t="shared" si="1"/>
        <v>0</v>
      </c>
      <c r="I16" s="104">
        <f t="shared" si="2"/>
        <v>0</v>
      </c>
      <c r="J16" s="105">
        <f t="shared" si="5"/>
        <v>0</v>
      </c>
      <c r="K16" s="105">
        <f t="shared" si="6"/>
        <v>0</v>
      </c>
      <c r="L16" s="105">
        <f t="shared" si="7"/>
        <v>0</v>
      </c>
      <c r="M16" s="43"/>
      <c r="O16" s="44">
        <f t="shared" si="4"/>
        <v>1900</v>
      </c>
      <c r="P16" s="45">
        <f t="shared" si="8"/>
        <v>0</v>
      </c>
      <c r="Q16" s="46">
        <f>YEAR(Titelblatt!$C$12)</f>
        <v>1900</v>
      </c>
      <c r="R16" s="47">
        <v>5</v>
      </c>
    </row>
    <row r="17" spans="1:18" s="48" customFormat="1" ht="15.75" customHeight="1" x14ac:dyDescent="0.3">
      <c r="A17" s="42"/>
      <c r="B17" s="38"/>
      <c r="C17" s="37"/>
      <c r="D17" s="37"/>
      <c r="E17" s="77"/>
      <c r="F17" s="36"/>
      <c r="G17" s="103">
        <f t="shared" si="0"/>
        <v>0</v>
      </c>
      <c r="H17" s="103">
        <f t="shared" si="1"/>
        <v>0</v>
      </c>
      <c r="I17" s="104">
        <f t="shared" si="2"/>
        <v>0</v>
      </c>
      <c r="J17" s="105">
        <f t="shared" si="5"/>
        <v>0</v>
      </c>
      <c r="K17" s="105">
        <f t="shared" si="6"/>
        <v>0</v>
      </c>
      <c r="L17" s="105">
        <f t="shared" si="7"/>
        <v>0</v>
      </c>
      <c r="M17" s="43"/>
      <c r="O17" s="44">
        <f t="shared" si="4"/>
        <v>1900</v>
      </c>
      <c r="P17" s="45">
        <f t="shared" si="8"/>
        <v>0</v>
      </c>
      <c r="Q17" s="46">
        <f>YEAR(Titelblatt!$C$12)</f>
        <v>1900</v>
      </c>
      <c r="R17" s="47">
        <v>5</v>
      </c>
    </row>
    <row r="18" spans="1:18" s="48" customFormat="1" ht="15.75" customHeight="1" x14ac:dyDescent="0.3">
      <c r="A18" s="42"/>
      <c r="B18" s="38"/>
      <c r="C18" s="37"/>
      <c r="D18" s="37"/>
      <c r="E18" s="77"/>
      <c r="F18" s="36"/>
      <c r="G18" s="103">
        <f t="shared" si="0"/>
        <v>0</v>
      </c>
      <c r="H18" s="103">
        <f t="shared" si="1"/>
        <v>0</v>
      </c>
      <c r="I18" s="104">
        <f t="shared" si="2"/>
        <v>0</v>
      </c>
      <c r="J18" s="105">
        <f t="shared" si="5"/>
        <v>0</v>
      </c>
      <c r="K18" s="105">
        <f t="shared" si="6"/>
        <v>0</v>
      </c>
      <c r="L18" s="105">
        <f t="shared" si="7"/>
        <v>0</v>
      </c>
      <c r="M18" s="43"/>
      <c r="O18" s="44">
        <f t="shared" si="4"/>
        <v>1900</v>
      </c>
      <c r="P18" s="45">
        <f t="shared" si="8"/>
        <v>0</v>
      </c>
      <c r="Q18" s="46">
        <f>YEAR(Titelblatt!$C$12)</f>
        <v>1900</v>
      </c>
      <c r="R18" s="47">
        <v>5</v>
      </c>
    </row>
    <row r="19" spans="1:18" s="48" customFormat="1" ht="15.75" customHeight="1" x14ac:dyDescent="0.3">
      <c r="A19" s="42"/>
      <c r="B19" s="38"/>
      <c r="C19" s="37"/>
      <c r="D19" s="37"/>
      <c r="E19" s="77"/>
      <c r="F19" s="36"/>
      <c r="G19" s="103">
        <f t="shared" si="0"/>
        <v>0</v>
      </c>
      <c r="H19" s="103">
        <f t="shared" si="1"/>
        <v>0</v>
      </c>
      <c r="I19" s="104">
        <f t="shared" si="2"/>
        <v>0</v>
      </c>
      <c r="J19" s="105">
        <f t="shared" si="5"/>
        <v>0</v>
      </c>
      <c r="K19" s="105">
        <f t="shared" si="6"/>
        <v>0</v>
      </c>
      <c r="L19" s="105">
        <f t="shared" si="7"/>
        <v>0</v>
      </c>
      <c r="M19" s="43"/>
      <c r="O19" s="44">
        <f t="shared" si="4"/>
        <v>1900</v>
      </c>
      <c r="P19" s="45">
        <f t="shared" si="8"/>
        <v>0</v>
      </c>
      <c r="Q19" s="46">
        <f>YEAR(Titelblatt!$C$12)</f>
        <v>1900</v>
      </c>
      <c r="R19" s="47">
        <v>5</v>
      </c>
    </row>
    <row r="20" spans="1:18" s="48" customFormat="1" ht="15.75" customHeight="1" x14ac:dyDescent="0.3">
      <c r="A20" s="42"/>
      <c r="B20" s="38"/>
      <c r="C20" s="37"/>
      <c r="D20" s="37"/>
      <c r="E20" s="77"/>
      <c r="F20" s="36"/>
      <c r="G20" s="103">
        <f t="shared" si="0"/>
        <v>0</v>
      </c>
      <c r="H20" s="103">
        <f t="shared" si="1"/>
        <v>0</v>
      </c>
      <c r="I20" s="104">
        <f t="shared" si="2"/>
        <v>0</v>
      </c>
      <c r="J20" s="105">
        <f t="shared" si="5"/>
        <v>0</v>
      </c>
      <c r="K20" s="105">
        <f t="shared" si="6"/>
        <v>0</v>
      </c>
      <c r="L20" s="105">
        <f t="shared" si="7"/>
        <v>0</v>
      </c>
      <c r="M20" s="43"/>
      <c r="O20" s="44">
        <f t="shared" si="4"/>
        <v>1900</v>
      </c>
      <c r="P20" s="45">
        <f t="shared" si="8"/>
        <v>0</v>
      </c>
      <c r="Q20" s="46">
        <f>YEAR(Titelblatt!$C$12)</f>
        <v>1900</v>
      </c>
      <c r="R20" s="47">
        <v>5</v>
      </c>
    </row>
    <row r="21" spans="1:18" s="48" customFormat="1" ht="15.75" customHeight="1" x14ac:dyDescent="0.3">
      <c r="A21" s="42"/>
      <c r="B21" s="38"/>
      <c r="C21" s="37"/>
      <c r="D21" s="37"/>
      <c r="E21" s="77"/>
      <c r="F21" s="36"/>
      <c r="G21" s="103">
        <f t="shared" si="0"/>
        <v>0</v>
      </c>
      <c r="H21" s="103">
        <f t="shared" si="1"/>
        <v>0</v>
      </c>
      <c r="I21" s="104">
        <f t="shared" si="2"/>
        <v>0</v>
      </c>
      <c r="J21" s="105">
        <f t="shared" si="5"/>
        <v>0</v>
      </c>
      <c r="K21" s="105">
        <f t="shared" si="6"/>
        <v>0</v>
      </c>
      <c r="L21" s="105">
        <f t="shared" si="7"/>
        <v>0</v>
      </c>
      <c r="M21" s="43"/>
      <c r="O21" s="44">
        <f t="shared" si="4"/>
        <v>1900</v>
      </c>
      <c r="P21" s="45">
        <f t="shared" si="8"/>
        <v>0</v>
      </c>
      <c r="Q21" s="46">
        <f>YEAR(Titelblatt!$C$12)</f>
        <v>1900</v>
      </c>
      <c r="R21" s="47">
        <v>5</v>
      </c>
    </row>
    <row r="22" spans="1:18" s="48" customFormat="1" ht="15.75" customHeight="1" x14ac:dyDescent="0.3">
      <c r="A22" s="42"/>
      <c r="B22" s="38"/>
      <c r="C22" s="37"/>
      <c r="D22" s="37"/>
      <c r="E22" s="77"/>
      <c r="F22" s="36"/>
      <c r="G22" s="103">
        <f t="shared" si="0"/>
        <v>0</v>
      </c>
      <c r="H22" s="103">
        <f t="shared" si="1"/>
        <v>0</v>
      </c>
      <c r="I22" s="104">
        <f t="shared" si="2"/>
        <v>0</v>
      </c>
      <c r="J22" s="105">
        <f t="shared" si="5"/>
        <v>0</v>
      </c>
      <c r="K22" s="105">
        <f t="shared" si="6"/>
        <v>0</v>
      </c>
      <c r="L22" s="105">
        <f t="shared" si="7"/>
        <v>0</v>
      </c>
      <c r="M22" s="43"/>
      <c r="O22" s="44">
        <f t="shared" si="4"/>
        <v>1900</v>
      </c>
      <c r="P22" s="45">
        <f t="shared" si="8"/>
        <v>0</v>
      </c>
      <c r="Q22" s="46">
        <f>YEAR(Titelblatt!$C$12)</f>
        <v>1900</v>
      </c>
      <c r="R22" s="47">
        <v>5</v>
      </c>
    </row>
    <row r="23" spans="1:18" s="48" customFormat="1" ht="15.75" customHeight="1" x14ac:dyDescent="0.3">
      <c r="A23" s="42"/>
      <c r="B23" s="38"/>
      <c r="C23" s="37"/>
      <c r="D23" s="37"/>
      <c r="E23" s="77"/>
      <c r="F23" s="36"/>
      <c r="G23" s="103">
        <f t="shared" si="0"/>
        <v>0</v>
      </c>
      <c r="H23" s="103">
        <f t="shared" si="1"/>
        <v>0</v>
      </c>
      <c r="I23" s="104">
        <f t="shared" si="2"/>
        <v>0</v>
      </c>
      <c r="J23" s="105">
        <f t="shared" si="5"/>
        <v>0</v>
      </c>
      <c r="K23" s="105">
        <f t="shared" si="6"/>
        <v>0</v>
      </c>
      <c r="L23" s="105">
        <f t="shared" si="7"/>
        <v>0</v>
      </c>
      <c r="M23" s="43"/>
      <c r="O23" s="44">
        <f t="shared" si="4"/>
        <v>1900</v>
      </c>
      <c r="P23" s="45">
        <f t="shared" si="8"/>
        <v>0</v>
      </c>
      <c r="Q23" s="46">
        <f>YEAR(Titelblatt!$C$12)</f>
        <v>1900</v>
      </c>
      <c r="R23" s="47">
        <v>5</v>
      </c>
    </row>
    <row r="24" spans="1:18" s="48" customFormat="1" ht="15.75" customHeight="1" x14ac:dyDescent="0.3">
      <c r="A24" s="42"/>
      <c r="B24" s="38"/>
      <c r="C24" s="37"/>
      <c r="D24" s="37"/>
      <c r="E24" s="77"/>
      <c r="F24" s="36"/>
      <c r="G24" s="103">
        <f t="shared" si="0"/>
        <v>0</v>
      </c>
      <c r="H24" s="103">
        <f t="shared" si="1"/>
        <v>0</v>
      </c>
      <c r="I24" s="104">
        <f t="shared" si="2"/>
        <v>0</v>
      </c>
      <c r="J24" s="105">
        <f t="shared" si="5"/>
        <v>0</v>
      </c>
      <c r="K24" s="105">
        <f t="shared" si="6"/>
        <v>0</v>
      </c>
      <c r="L24" s="105">
        <f t="shared" si="7"/>
        <v>0</v>
      </c>
      <c r="M24" s="43"/>
      <c r="O24" s="44">
        <f t="shared" si="4"/>
        <v>1900</v>
      </c>
      <c r="P24" s="45">
        <f t="shared" si="8"/>
        <v>0</v>
      </c>
      <c r="Q24" s="46">
        <f>YEAR(Titelblatt!$C$12)</f>
        <v>1900</v>
      </c>
      <c r="R24" s="47">
        <v>5</v>
      </c>
    </row>
    <row r="25" spans="1:18" s="48" customFormat="1" ht="15.75" customHeight="1" x14ac:dyDescent="0.3">
      <c r="A25" s="42"/>
      <c r="B25" s="38"/>
      <c r="C25" s="37"/>
      <c r="D25" s="37"/>
      <c r="E25" s="77"/>
      <c r="F25" s="36"/>
      <c r="G25" s="103">
        <f t="shared" si="0"/>
        <v>0</v>
      </c>
      <c r="H25" s="103">
        <f t="shared" si="1"/>
        <v>0</v>
      </c>
      <c r="I25" s="104">
        <f t="shared" si="2"/>
        <v>0</v>
      </c>
      <c r="J25" s="105">
        <f t="shared" si="5"/>
        <v>0</v>
      </c>
      <c r="K25" s="105">
        <f t="shared" si="6"/>
        <v>0</v>
      </c>
      <c r="L25" s="105">
        <f t="shared" si="7"/>
        <v>0</v>
      </c>
      <c r="M25" s="43"/>
      <c r="O25" s="44">
        <f t="shared" si="4"/>
        <v>1900</v>
      </c>
      <c r="P25" s="45">
        <f t="shared" si="8"/>
        <v>0</v>
      </c>
      <c r="Q25" s="46">
        <f>YEAR(Titelblatt!$C$12)</f>
        <v>1900</v>
      </c>
      <c r="R25" s="47">
        <v>5</v>
      </c>
    </row>
    <row r="26" spans="1:18" s="48" customFormat="1" ht="15.75" customHeight="1" x14ac:dyDescent="0.3">
      <c r="A26" s="42"/>
      <c r="B26" s="38"/>
      <c r="C26" s="37"/>
      <c r="D26" s="37"/>
      <c r="E26" s="77"/>
      <c r="F26" s="36"/>
      <c r="G26" s="103">
        <f t="shared" si="0"/>
        <v>0</v>
      </c>
      <c r="H26" s="103">
        <f t="shared" si="1"/>
        <v>0</v>
      </c>
      <c r="I26" s="104">
        <f t="shared" si="2"/>
        <v>0</v>
      </c>
      <c r="J26" s="105">
        <f t="shared" si="5"/>
        <v>0</v>
      </c>
      <c r="K26" s="105">
        <f t="shared" si="6"/>
        <v>0</v>
      </c>
      <c r="L26" s="105">
        <f t="shared" si="7"/>
        <v>0</v>
      </c>
      <c r="M26" s="43"/>
      <c r="O26" s="44">
        <f t="shared" si="4"/>
        <v>1900</v>
      </c>
      <c r="P26" s="45">
        <f t="shared" si="8"/>
        <v>0</v>
      </c>
      <c r="Q26" s="46">
        <f>YEAR(Titelblatt!$C$12)</f>
        <v>1900</v>
      </c>
      <c r="R26" s="47">
        <v>5</v>
      </c>
    </row>
    <row r="27" spans="1:18" s="48" customFormat="1" ht="15.75" customHeight="1" x14ac:dyDescent="0.3">
      <c r="A27" s="42"/>
      <c r="B27" s="38"/>
      <c r="C27" s="37"/>
      <c r="D27" s="37"/>
      <c r="E27" s="77"/>
      <c r="F27" s="36"/>
      <c r="G27" s="103">
        <f t="shared" si="0"/>
        <v>0</v>
      </c>
      <c r="H27" s="103">
        <f t="shared" si="1"/>
        <v>0</v>
      </c>
      <c r="I27" s="104">
        <f t="shared" si="2"/>
        <v>0</v>
      </c>
      <c r="J27" s="105">
        <f t="shared" si="5"/>
        <v>0</v>
      </c>
      <c r="K27" s="105">
        <f t="shared" si="6"/>
        <v>0</v>
      </c>
      <c r="L27" s="105">
        <f t="shared" si="7"/>
        <v>0</v>
      </c>
      <c r="M27" s="43"/>
      <c r="O27" s="44">
        <f t="shared" si="4"/>
        <v>1900</v>
      </c>
      <c r="P27" s="45">
        <f t="shared" si="8"/>
        <v>0</v>
      </c>
      <c r="Q27" s="46">
        <f>YEAR(Titelblatt!$C$12)</f>
        <v>1900</v>
      </c>
      <c r="R27" s="47">
        <v>5</v>
      </c>
    </row>
    <row r="28" spans="1:18" s="48" customFormat="1" ht="15.75" customHeight="1" x14ac:dyDescent="0.3">
      <c r="A28" s="42"/>
      <c r="B28" s="38"/>
      <c r="C28" s="37"/>
      <c r="D28" s="37"/>
      <c r="E28" s="77"/>
      <c r="F28" s="36"/>
      <c r="G28" s="103">
        <f t="shared" si="0"/>
        <v>0</v>
      </c>
      <c r="H28" s="103">
        <f t="shared" si="1"/>
        <v>0</v>
      </c>
      <c r="I28" s="104">
        <f t="shared" si="2"/>
        <v>0</v>
      </c>
      <c r="J28" s="105">
        <f t="shared" si="5"/>
        <v>0</v>
      </c>
      <c r="K28" s="105">
        <f t="shared" si="6"/>
        <v>0</v>
      </c>
      <c r="L28" s="105">
        <f t="shared" si="7"/>
        <v>0</v>
      </c>
      <c r="M28" s="43"/>
      <c r="O28" s="44">
        <f t="shared" si="4"/>
        <v>1900</v>
      </c>
      <c r="P28" s="45">
        <f t="shared" si="8"/>
        <v>0</v>
      </c>
      <c r="Q28" s="46">
        <f>YEAR(Titelblatt!$C$12)</f>
        <v>1900</v>
      </c>
      <c r="R28" s="47">
        <v>5</v>
      </c>
    </row>
    <row r="29" spans="1:18" s="48" customFormat="1" ht="15.75" customHeight="1" x14ac:dyDescent="0.3">
      <c r="A29" s="42"/>
      <c r="B29" s="38"/>
      <c r="C29" s="37"/>
      <c r="D29" s="37"/>
      <c r="E29" s="77"/>
      <c r="F29" s="36"/>
      <c r="G29" s="103">
        <f t="shared" si="0"/>
        <v>0</v>
      </c>
      <c r="H29" s="103">
        <f t="shared" si="1"/>
        <v>0</v>
      </c>
      <c r="I29" s="104">
        <f t="shared" si="2"/>
        <v>0</v>
      </c>
      <c r="J29" s="105">
        <f t="shared" si="5"/>
        <v>0</v>
      </c>
      <c r="K29" s="105">
        <f t="shared" si="6"/>
        <v>0</v>
      </c>
      <c r="L29" s="105">
        <f t="shared" si="7"/>
        <v>0</v>
      </c>
      <c r="M29" s="43"/>
      <c r="O29" s="44">
        <f t="shared" si="4"/>
        <v>1900</v>
      </c>
      <c r="P29" s="45">
        <f t="shared" si="8"/>
        <v>0</v>
      </c>
      <c r="Q29" s="46">
        <f>YEAR(Titelblatt!$C$12)</f>
        <v>1900</v>
      </c>
      <c r="R29" s="47">
        <v>5</v>
      </c>
    </row>
    <row r="30" spans="1:18" s="48" customFormat="1" ht="15.75" customHeight="1" x14ac:dyDescent="0.3">
      <c r="A30" s="42"/>
      <c r="B30" s="38"/>
      <c r="C30" s="37"/>
      <c r="D30" s="37"/>
      <c r="E30" s="77"/>
      <c r="F30" s="36"/>
      <c r="G30" s="103">
        <f t="shared" si="0"/>
        <v>0</v>
      </c>
      <c r="H30" s="103">
        <f t="shared" si="1"/>
        <v>0</v>
      </c>
      <c r="I30" s="104">
        <f t="shared" si="2"/>
        <v>0</v>
      </c>
      <c r="J30" s="105">
        <f t="shared" si="5"/>
        <v>0</v>
      </c>
      <c r="K30" s="105">
        <f t="shared" si="6"/>
        <v>0</v>
      </c>
      <c r="L30" s="105">
        <f t="shared" si="7"/>
        <v>0</v>
      </c>
      <c r="M30" s="43"/>
      <c r="O30" s="44">
        <f t="shared" si="4"/>
        <v>1900</v>
      </c>
      <c r="P30" s="45">
        <f t="shared" si="8"/>
        <v>0</v>
      </c>
      <c r="Q30" s="46">
        <f>YEAR(Titelblatt!$C$12)</f>
        <v>1900</v>
      </c>
      <c r="R30" s="47">
        <v>5</v>
      </c>
    </row>
    <row r="31" spans="1:18" s="48" customFormat="1" ht="15.75" customHeight="1" x14ac:dyDescent="0.3">
      <c r="A31" s="42"/>
      <c r="B31" s="38"/>
      <c r="C31" s="37"/>
      <c r="D31" s="37"/>
      <c r="E31" s="77"/>
      <c r="F31" s="36"/>
      <c r="G31" s="103">
        <f t="shared" si="0"/>
        <v>0</v>
      </c>
      <c r="H31" s="103">
        <f t="shared" si="1"/>
        <v>0</v>
      </c>
      <c r="I31" s="104">
        <f t="shared" si="2"/>
        <v>0</v>
      </c>
      <c r="J31" s="105">
        <f t="shared" si="5"/>
        <v>0</v>
      </c>
      <c r="K31" s="105">
        <f t="shared" si="6"/>
        <v>0</v>
      </c>
      <c r="L31" s="105">
        <f t="shared" si="7"/>
        <v>0</v>
      </c>
      <c r="M31" s="43"/>
      <c r="O31" s="44">
        <f t="shared" si="4"/>
        <v>1900</v>
      </c>
      <c r="P31" s="45">
        <f t="shared" si="8"/>
        <v>0</v>
      </c>
      <c r="Q31" s="46">
        <f>YEAR(Titelblatt!$C$12)</f>
        <v>1900</v>
      </c>
      <c r="R31" s="47">
        <v>5</v>
      </c>
    </row>
    <row r="32" spans="1:18" s="48" customFormat="1" ht="15.75" customHeight="1" x14ac:dyDescent="0.3">
      <c r="A32" s="42"/>
      <c r="B32" s="38"/>
      <c r="C32" s="37"/>
      <c r="D32" s="37"/>
      <c r="E32" s="77"/>
      <c r="F32" s="36"/>
      <c r="G32" s="103">
        <f t="shared" si="0"/>
        <v>0</v>
      </c>
      <c r="H32" s="103">
        <f t="shared" si="1"/>
        <v>0</v>
      </c>
      <c r="I32" s="104">
        <f t="shared" si="2"/>
        <v>0</v>
      </c>
      <c r="J32" s="105">
        <f t="shared" si="5"/>
        <v>0</v>
      </c>
      <c r="K32" s="105">
        <f t="shared" si="6"/>
        <v>0</v>
      </c>
      <c r="L32" s="105">
        <f t="shared" si="7"/>
        <v>0</v>
      </c>
      <c r="M32" s="43"/>
      <c r="O32" s="44">
        <f t="shared" si="4"/>
        <v>1900</v>
      </c>
      <c r="P32" s="45">
        <f t="shared" si="8"/>
        <v>0</v>
      </c>
      <c r="Q32" s="46">
        <f>YEAR(Titelblatt!$C$12)</f>
        <v>1900</v>
      </c>
      <c r="R32" s="47">
        <v>5</v>
      </c>
    </row>
    <row r="33" spans="1:18" s="48" customFormat="1" ht="15.75" customHeight="1" x14ac:dyDescent="0.3">
      <c r="A33" s="42"/>
      <c r="B33" s="38"/>
      <c r="C33" s="37"/>
      <c r="D33" s="37"/>
      <c r="E33" s="77"/>
      <c r="F33" s="36"/>
      <c r="G33" s="103">
        <f t="shared" si="0"/>
        <v>0</v>
      </c>
      <c r="H33" s="103">
        <f t="shared" si="1"/>
        <v>0</v>
      </c>
      <c r="I33" s="104">
        <f t="shared" si="2"/>
        <v>0</v>
      </c>
      <c r="J33" s="105">
        <f t="shared" si="5"/>
        <v>0</v>
      </c>
      <c r="K33" s="105">
        <f t="shared" si="6"/>
        <v>0</v>
      </c>
      <c r="L33" s="105">
        <f t="shared" si="7"/>
        <v>0</v>
      </c>
      <c r="M33" s="43"/>
      <c r="O33" s="44">
        <f t="shared" si="4"/>
        <v>1900</v>
      </c>
      <c r="P33" s="45">
        <f t="shared" si="8"/>
        <v>0</v>
      </c>
      <c r="Q33" s="46">
        <f>YEAR(Titelblatt!$C$12)</f>
        <v>1900</v>
      </c>
      <c r="R33" s="47">
        <v>5</v>
      </c>
    </row>
    <row r="34" spans="1:18" s="48" customFormat="1" ht="15.75" customHeight="1" x14ac:dyDescent="0.3">
      <c r="A34" s="42"/>
      <c r="B34" s="38"/>
      <c r="C34" s="37"/>
      <c r="D34" s="37"/>
      <c r="E34" s="77"/>
      <c r="F34" s="36"/>
      <c r="G34" s="103">
        <f t="shared" si="0"/>
        <v>0</v>
      </c>
      <c r="H34" s="103">
        <f t="shared" si="1"/>
        <v>0</v>
      </c>
      <c r="I34" s="104">
        <f t="shared" si="2"/>
        <v>0</v>
      </c>
      <c r="J34" s="105">
        <f t="shared" si="5"/>
        <v>0</v>
      </c>
      <c r="K34" s="105">
        <f t="shared" si="6"/>
        <v>0</v>
      </c>
      <c r="L34" s="105">
        <f t="shared" si="7"/>
        <v>0</v>
      </c>
      <c r="M34" s="43"/>
      <c r="O34" s="44">
        <f t="shared" si="4"/>
        <v>1900</v>
      </c>
      <c r="P34" s="45">
        <f t="shared" si="8"/>
        <v>0</v>
      </c>
      <c r="Q34" s="46">
        <f>YEAR(Titelblatt!$C$12)</f>
        <v>1900</v>
      </c>
      <c r="R34" s="47">
        <v>5</v>
      </c>
    </row>
    <row r="35" spans="1:18" s="48" customFormat="1" ht="15.75" customHeight="1" x14ac:dyDescent="0.3">
      <c r="A35" s="42"/>
      <c r="B35" s="38"/>
      <c r="C35" s="37"/>
      <c r="D35" s="37"/>
      <c r="E35" s="77"/>
      <c r="F35" s="36"/>
      <c r="G35" s="103">
        <f t="shared" si="0"/>
        <v>0</v>
      </c>
      <c r="H35" s="103">
        <f t="shared" si="1"/>
        <v>0</v>
      </c>
      <c r="I35" s="104">
        <f t="shared" si="2"/>
        <v>0</v>
      </c>
      <c r="J35" s="105">
        <f t="shared" si="5"/>
        <v>0</v>
      </c>
      <c r="K35" s="105">
        <f t="shared" si="6"/>
        <v>0</v>
      </c>
      <c r="L35" s="105">
        <f t="shared" si="7"/>
        <v>0</v>
      </c>
      <c r="M35" s="43"/>
      <c r="O35" s="44">
        <f t="shared" si="4"/>
        <v>1900</v>
      </c>
      <c r="P35" s="45">
        <f t="shared" si="8"/>
        <v>0</v>
      </c>
      <c r="Q35" s="46">
        <f>YEAR(Titelblatt!$C$12)</f>
        <v>1900</v>
      </c>
      <c r="R35" s="47">
        <v>5</v>
      </c>
    </row>
    <row r="36" spans="1:18" s="48" customFormat="1" ht="15.75" customHeight="1" x14ac:dyDescent="0.3">
      <c r="A36" s="42"/>
      <c r="B36" s="38"/>
      <c r="C36" s="37"/>
      <c r="D36" s="37"/>
      <c r="E36" s="77"/>
      <c r="F36" s="36"/>
      <c r="G36" s="103">
        <f t="shared" si="0"/>
        <v>0</v>
      </c>
      <c r="H36" s="103">
        <f t="shared" si="1"/>
        <v>0</v>
      </c>
      <c r="I36" s="104">
        <f t="shared" si="2"/>
        <v>0</v>
      </c>
      <c r="J36" s="105">
        <f t="shared" si="5"/>
        <v>0</v>
      </c>
      <c r="K36" s="105">
        <f t="shared" si="6"/>
        <v>0</v>
      </c>
      <c r="L36" s="105">
        <f t="shared" si="7"/>
        <v>0</v>
      </c>
      <c r="M36" s="43"/>
      <c r="O36" s="44">
        <f t="shared" si="4"/>
        <v>1900</v>
      </c>
      <c r="P36" s="45">
        <f t="shared" si="8"/>
        <v>0</v>
      </c>
      <c r="Q36" s="46">
        <f>YEAR(Titelblatt!$C$12)</f>
        <v>1900</v>
      </c>
      <c r="R36" s="47">
        <v>5</v>
      </c>
    </row>
    <row r="37" spans="1:18" s="48" customFormat="1" ht="15.75" customHeight="1" x14ac:dyDescent="0.3">
      <c r="A37" s="42"/>
      <c r="B37" s="38"/>
      <c r="C37" s="37"/>
      <c r="D37" s="37"/>
      <c r="E37" s="77"/>
      <c r="F37" s="36"/>
      <c r="G37" s="103">
        <f t="shared" si="0"/>
        <v>0</v>
      </c>
      <c r="H37" s="103">
        <f t="shared" si="1"/>
        <v>0</v>
      </c>
      <c r="I37" s="104">
        <f t="shared" si="2"/>
        <v>0</v>
      </c>
      <c r="J37" s="105">
        <f t="shared" si="5"/>
        <v>0</v>
      </c>
      <c r="K37" s="105">
        <f t="shared" si="6"/>
        <v>0</v>
      </c>
      <c r="L37" s="105">
        <f t="shared" si="7"/>
        <v>0</v>
      </c>
      <c r="M37" s="43"/>
      <c r="O37" s="44">
        <f t="shared" si="4"/>
        <v>1900</v>
      </c>
      <c r="P37" s="45">
        <f t="shared" si="8"/>
        <v>0</v>
      </c>
      <c r="Q37" s="46">
        <f>YEAR(Titelblatt!$C$12)</f>
        <v>1900</v>
      </c>
      <c r="R37" s="47">
        <v>5</v>
      </c>
    </row>
    <row r="38" spans="1:18" s="48" customFormat="1" ht="15.75" customHeight="1" x14ac:dyDescent="0.3">
      <c r="A38" s="42"/>
      <c r="B38" s="38"/>
      <c r="C38" s="37"/>
      <c r="D38" s="37"/>
      <c r="E38" s="77"/>
      <c r="F38" s="36"/>
      <c r="G38" s="103">
        <f t="shared" si="0"/>
        <v>0</v>
      </c>
      <c r="H38" s="103">
        <f t="shared" si="1"/>
        <v>0</v>
      </c>
      <c r="I38" s="104">
        <f t="shared" si="2"/>
        <v>0</v>
      </c>
      <c r="J38" s="105">
        <f t="shared" si="5"/>
        <v>0</v>
      </c>
      <c r="K38" s="105">
        <f t="shared" si="6"/>
        <v>0</v>
      </c>
      <c r="L38" s="105">
        <f t="shared" si="7"/>
        <v>0</v>
      </c>
      <c r="M38" s="43"/>
      <c r="O38" s="44">
        <f t="shared" si="4"/>
        <v>1900</v>
      </c>
      <c r="P38" s="45">
        <f t="shared" si="8"/>
        <v>0</v>
      </c>
      <c r="Q38" s="46">
        <f>YEAR(Titelblatt!$C$12)</f>
        <v>1900</v>
      </c>
      <c r="R38" s="47">
        <v>5</v>
      </c>
    </row>
    <row r="39" spans="1:18" s="48" customFormat="1" ht="15.75" customHeight="1" x14ac:dyDescent="0.3">
      <c r="A39" s="42"/>
      <c r="B39" s="38"/>
      <c r="C39" s="37"/>
      <c r="D39" s="37"/>
      <c r="E39" s="77"/>
      <c r="F39" s="36"/>
      <c r="G39" s="103">
        <f t="shared" ref="G39:G63" si="9">ROUND((F39/(100%+E39)*E39)/5,2)*5</f>
        <v>0</v>
      </c>
      <c r="H39" s="103">
        <f t="shared" ref="H39:H63" si="10">F39-G39</f>
        <v>0</v>
      </c>
      <c r="I39" s="104">
        <f t="shared" si="2"/>
        <v>0</v>
      </c>
      <c r="J39" s="105">
        <f t="shared" si="5"/>
        <v>0</v>
      </c>
      <c r="K39" s="105">
        <f t="shared" si="6"/>
        <v>0</v>
      </c>
      <c r="L39" s="105">
        <f t="shared" si="7"/>
        <v>0</v>
      </c>
      <c r="M39" s="43"/>
      <c r="O39" s="44">
        <f t="shared" si="4"/>
        <v>1900</v>
      </c>
      <c r="P39" s="45">
        <f t="shared" si="8"/>
        <v>0</v>
      </c>
      <c r="Q39" s="46">
        <f>YEAR(Titelblatt!$C$12)</f>
        <v>1900</v>
      </c>
      <c r="R39" s="47">
        <v>5</v>
      </c>
    </row>
    <row r="40" spans="1:18" s="48" customFormat="1" ht="15.75" customHeight="1" x14ac:dyDescent="0.3">
      <c r="A40" s="42"/>
      <c r="B40" s="38"/>
      <c r="C40" s="37"/>
      <c r="D40" s="37"/>
      <c r="E40" s="77"/>
      <c r="F40" s="36"/>
      <c r="G40" s="103">
        <f t="shared" si="9"/>
        <v>0</v>
      </c>
      <c r="H40" s="103">
        <f t="shared" si="10"/>
        <v>0</v>
      </c>
      <c r="I40" s="104">
        <f t="shared" si="2"/>
        <v>0</v>
      </c>
      <c r="J40" s="105">
        <f t="shared" si="5"/>
        <v>0</v>
      </c>
      <c r="K40" s="105">
        <f t="shared" si="6"/>
        <v>0</v>
      </c>
      <c r="L40" s="105">
        <f t="shared" si="7"/>
        <v>0</v>
      </c>
      <c r="M40" s="43"/>
      <c r="O40" s="44">
        <f t="shared" si="4"/>
        <v>1900</v>
      </c>
      <c r="P40" s="45">
        <f t="shared" si="8"/>
        <v>0</v>
      </c>
      <c r="Q40" s="46">
        <f>YEAR(Titelblatt!$C$12)</f>
        <v>1900</v>
      </c>
      <c r="R40" s="47">
        <v>5</v>
      </c>
    </row>
    <row r="41" spans="1:18" s="48" customFormat="1" ht="15.75" customHeight="1" x14ac:dyDescent="0.3">
      <c r="A41" s="42"/>
      <c r="B41" s="38"/>
      <c r="C41" s="37"/>
      <c r="D41" s="37"/>
      <c r="E41" s="77"/>
      <c r="F41" s="36"/>
      <c r="G41" s="103">
        <f t="shared" si="9"/>
        <v>0</v>
      </c>
      <c r="H41" s="103">
        <f t="shared" si="10"/>
        <v>0</v>
      </c>
      <c r="I41" s="104">
        <f t="shared" si="2"/>
        <v>0</v>
      </c>
      <c r="J41" s="105">
        <f t="shared" si="5"/>
        <v>0</v>
      </c>
      <c r="K41" s="105">
        <f t="shared" si="6"/>
        <v>0</v>
      </c>
      <c r="L41" s="105">
        <f t="shared" si="7"/>
        <v>0</v>
      </c>
      <c r="M41" s="43"/>
      <c r="O41" s="44">
        <f t="shared" si="4"/>
        <v>1900</v>
      </c>
      <c r="P41" s="45">
        <f t="shared" si="8"/>
        <v>0</v>
      </c>
      <c r="Q41" s="46">
        <f>YEAR(Titelblatt!$C$12)</f>
        <v>1900</v>
      </c>
      <c r="R41" s="47">
        <v>5</v>
      </c>
    </row>
    <row r="42" spans="1:18" s="48" customFormat="1" ht="15.75" customHeight="1" x14ac:dyDescent="0.3">
      <c r="A42" s="42"/>
      <c r="B42" s="38"/>
      <c r="C42" s="37"/>
      <c r="D42" s="37"/>
      <c r="E42" s="77"/>
      <c r="F42" s="36"/>
      <c r="G42" s="103">
        <f t="shared" si="9"/>
        <v>0</v>
      </c>
      <c r="H42" s="103">
        <f t="shared" si="10"/>
        <v>0</v>
      </c>
      <c r="I42" s="104">
        <f t="shared" si="2"/>
        <v>0</v>
      </c>
      <c r="J42" s="105">
        <f t="shared" si="5"/>
        <v>0</v>
      </c>
      <c r="K42" s="105">
        <f t="shared" si="6"/>
        <v>0</v>
      </c>
      <c r="L42" s="105">
        <f t="shared" si="7"/>
        <v>0</v>
      </c>
      <c r="M42" s="43"/>
      <c r="O42" s="44">
        <f t="shared" si="4"/>
        <v>1900</v>
      </c>
      <c r="P42" s="45">
        <f t="shared" si="8"/>
        <v>0</v>
      </c>
      <c r="Q42" s="46">
        <f>YEAR(Titelblatt!$C$12)</f>
        <v>1900</v>
      </c>
      <c r="R42" s="47">
        <v>5</v>
      </c>
    </row>
    <row r="43" spans="1:18" s="48" customFormat="1" ht="15.75" customHeight="1" x14ac:dyDescent="0.3">
      <c r="A43" s="42"/>
      <c r="B43" s="38"/>
      <c r="C43" s="37"/>
      <c r="D43" s="37"/>
      <c r="E43" s="77"/>
      <c r="F43" s="36"/>
      <c r="G43" s="103">
        <f t="shared" si="9"/>
        <v>0</v>
      </c>
      <c r="H43" s="103">
        <f t="shared" si="10"/>
        <v>0</v>
      </c>
      <c r="I43" s="104">
        <f t="shared" si="2"/>
        <v>0</v>
      </c>
      <c r="J43" s="105">
        <f t="shared" si="5"/>
        <v>0</v>
      </c>
      <c r="K43" s="105">
        <f t="shared" si="6"/>
        <v>0</v>
      </c>
      <c r="L43" s="105">
        <f t="shared" si="7"/>
        <v>0</v>
      </c>
      <c r="M43" s="43"/>
      <c r="O43" s="44">
        <f t="shared" si="4"/>
        <v>1900</v>
      </c>
      <c r="P43" s="45">
        <f t="shared" si="8"/>
        <v>0</v>
      </c>
      <c r="Q43" s="46">
        <f>YEAR(Titelblatt!$C$12)</f>
        <v>1900</v>
      </c>
      <c r="R43" s="47">
        <v>5</v>
      </c>
    </row>
    <row r="44" spans="1:18" s="48" customFormat="1" ht="15.75" customHeight="1" x14ac:dyDescent="0.3">
      <c r="A44" s="42"/>
      <c r="B44" s="38"/>
      <c r="C44" s="37"/>
      <c r="D44" s="37"/>
      <c r="E44" s="77"/>
      <c r="F44" s="36"/>
      <c r="G44" s="103">
        <f t="shared" si="9"/>
        <v>0</v>
      </c>
      <c r="H44" s="103">
        <f t="shared" si="10"/>
        <v>0</v>
      </c>
      <c r="I44" s="104">
        <f t="shared" si="2"/>
        <v>0</v>
      </c>
      <c r="J44" s="105">
        <f t="shared" si="5"/>
        <v>0</v>
      </c>
      <c r="K44" s="105">
        <f t="shared" si="6"/>
        <v>0</v>
      </c>
      <c r="L44" s="105">
        <f t="shared" si="7"/>
        <v>0</v>
      </c>
      <c r="M44" s="43"/>
      <c r="O44" s="44">
        <f t="shared" si="4"/>
        <v>1900</v>
      </c>
      <c r="P44" s="45">
        <f t="shared" si="8"/>
        <v>0</v>
      </c>
      <c r="Q44" s="46">
        <f>YEAR(Titelblatt!$C$12)</f>
        <v>1900</v>
      </c>
      <c r="R44" s="47">
        <v>5</v>
      </c>
    </row>
    <row r="45" spans="1:18" s="48" customFormat="1" ht="15.75" customHeight="1" x14ac:dyDescent="0.3">
      <c r="A45" s="42"/>
      <c r="B45" s="38"/>
      <c r="C45" s="37"/>
      <c r="D45" s="37"/>
      <c r="E45" s="77"/>
      <c r="F45" s="36"/>
      <c r="G45" s="103">
        <f t="shared" si="9"/>
        <v>0</v>
      </c>
      <c r="H45" s="103">
        <f t="shared" si="10"/>
        <v>0</v>
      </c>
      <c r="I45" s="104">
        <f t="shared" si="2"/>
        <v>0</v>
      </c>
      <c r="J45" s="105">
        <f t="shared" si="5"/>
        <v>0</v>
      </c>
      <c r="K45" s="105">
        <f t="shared" si="6"/>
        <v>0</v>
      </c>
      <c r="L45" s="105">
        <f t="shared" si="7"/>
        <v>0</v>
      </c>
      <c r="M45" s="43"/>
      <c r="O45" s="44">
        <f t="shared" si="4"/>
        <v>1900</v>
      </c>
      <c r="P45" s="45">
        <f t="shared" si="8"/>
        <v>0</v>
      </c>
      <c r="Q45" s="46">
        <f>YEAR(Titelblatt!$C$12)</f>
        <v>1900</v>
      </c>
      <c r="R45" s="47">
        <v>5</v>
      </c>
    </row>
    <row r="46" spans="1:18" s="48" customFormat="1" ht="15.75" customHeight="1" x14ac:dyDescent="0.3">
      <c r="A46" s="42"/>
      <c r="B46" s="38"/>
      <c r="C46" s="37"/>
      <c r="D46" s="37"/>
      <c r="E46" s="77"/>
      <c r="F46" s="36"/>
      <c r="G46" s="103">
        <f t="shared" si="9"/>
        <v>0</v>
      </c>
      <c r="H46" s="103">
        <f t="shared" si="10"/>
        <v>0</v>
      </c>
      <c r="I46" s="104">
        <f t="shared" si="2"/>
        <v>0</v>
      </c>
      <c r="J46" s="105">
        <f t="shared" si="5"/>
        <v>0</v>
      </c>
      <c r="K46" s="105">
        <f t="shared" si="6"/>
        <v>0</v>
      </c>
      <c r="L46" s="105">
        <f t="shared" si="7"/>
        <v>0</v>
      </c>
      <c r="M46" s="43"/>
      <c r="O46" s="44">
        <f t="shared" si="4"/>
        <v>1900</v>
      </c>
      <c r="P46" s="45">
        <f t="shared" si="8"/>
        <v>0</v>
      </c>
      <c r="Q46" s="46">
        <f>YEAR(Titelblatt!$C$12)</f>
        <v>1900</v>
      </c>
      <c r="R46" s="47">
        <v>5</v>
      </c>
    </row>
    <row r="47" spans="1:18" s="48" customFormat="1" ht="15.75" customHeight="1" x14ac:dyDescent="0.3">
      <c r="A47" s="42"/>
      <c r="B47" s="38"/>
      <c r="C47" s="37"/>
      <c r="D47" s="37"/>
      <c r="E47" s="77"/>
      <c r="F47" s="36"/>
      <c r="G47" s="103">
        <f t="shared" si="9"/>
        <v>0</v>
      </c>
      <c r="H47" s="103">
        <f t="shared" si="10"/>
        <v>0</v>
      </c>
      <c r="I47" s="104">
        <f t="shared" si="2"/>
        <v>0</v>
      </c>
      <c r="J47" s="105">
        <f t="shared" si="5"/>
        <v>0</v>
      </c>
      <c r="K47" s="105">
        <f t="shared" si="6"/>
        <v>0</v>
      </c>
      <c r="L47" s="105">
        <f t="shared" si="7"/>
        <v>0</v>
      </c>
      <c r="M47" s="43"/>
      <c r="O47" s="44">
        <f t="shared" si="4"/>
        <v>1900</v>
      </c>
      <c r="P47" s="45">
        <f t="shared" si="8"/>
        <v>0</v>
      </c>
      <c r="Q47" s="46">
        <f>YEAR(Titelblatt!$C$12)</f>
        <v>1900</v>
      </c>
      <c r="R47" s="47">
        <v>5</v>
      </c>
    </row>
    <row r="48" spans="1:18" s="48" customFormat="1" ht="15.75" customHeight="1" x14ac:dyDescent="0.3">
      <c r="A48" s="42"/>
      <c r="B48" s="38"/>
      <c r="C48" s="37"/>
      <c r="D48" s="37"/>
      <c r="E48" s="77"/>
      <c r="F48" s="36"/>
      <c r="G48" s="103">
        <f t="shared" si="9"/>
        <v>0</v>
      </c>
      <c r="H48" s="103">
        <f t="shared" si="10"/>
        <v>0</v>
      </c>
      <c r="I48" s="104">
        <f t="shared" si="2"/>
        <v>0</v>
      </c>
      <c r="J48" s="105">
        <f t="shared" si="5"/>
        <v>0</v>
      </c>
      <c r="K48" s="105">
        <f t="shared" si="6"/>
        <v>0</v>
      </c>
      <c r="L48" s="105">
        <f t="shared" si="7"/>
        <v>0</v>
      </c>
      <c r="M48" s="43"/>
      <c r="O48" s="44">
        <f t="shared" si="4"/>
        <v>1900</v>
      </c>
      <c r="P48" s="45">
        <f t="shared" si="8"/>
        <v>0</v>
      </c>
      <c r="Q48" s="46">
        <f>YEAR(Titelblatt!$C$12)</f>
        <v>1900</v>
      </c>
      <c r="R48" s="47">
        <v>5</v>
      </c>
    </row>
    <row r="49" spans="1:18" s="48" customFormat="1" ht="15.75" customHeight="1" x14ac:dyDescent="0.3">
      <c r="A49" s="42"/>
      <c r="B49" s="38"/>
      <c r="C49" s="37"/>
      <c r="D49" s="37"/>
      <c r="E49" s="77"/>
      <c r="F49" s="36"/>
      <c r="G49" s="103">
        <f t="shared" si="9"/>
        <v>0</v>
      </c>
      <c r="H49" s="103">
        <f t="shared" si="10"/>
        <v>0</v>
      </c>
      <c r="I49" s="104">
        <f t="shared" si="2"/>
        <v>0</v>
      </c>
      <c r="J49" s="105">
        <f t="shared" si="5"/>
        <v>0</v>
      </c>
      <c r="K49" s="105">
        <f t="shared" si="6"/>
        <v>0</v>
      </c>
      <c r="L49" s="105">
        <f t="shared" si="7"/>
        <v>0</v>
      </c>
      <c r="M49" s="43"/>
      <c r="O49" s="44">
        <f t="shared" si="4"/>
        <v>1900</v>
      </c>
      <c r="P49" s="45">
        <f t="shared" si="8"/>
        <v>0</v>
      </c>
      <c r="Q49" s="46">
        <f>YEAR(Titelblatt!$C$12)</f>
        <v>1900</v>
      </c>
      <c r="R49" s="47">
        <v>5</v>
      </c>
    </row>
    <row r="50" spans="1:18" s="48" customFormat="1" ht="15.75" customHeight="1" x14ac:dyDescent="0.3">
      <c r="A50" s="42"/>
      <c r="B50" s="38"/>
      <c r="C50" s="37"/>
      <c r="D50" s="37"/>
      <c r="E50" s="77"/>
      <c r="F50" s="36"/>
      <c r="G50" s="103">
        <f t="shared" si="9"/>
        <v>0</v>
      </c>
      <c r="H50" s="103">
        <f t="shared" si="10"/>
        <v>0</v>
      </c>
      <c r="I50" s="104">
        <f t="shared" si="2"/>
        <v>0</v>
      </c>
      <c r="J50" s="105">
        <f t="shared" si="5"/>
        <v>0</v>
      </c>
      <c r="K50" s="105">
        <f t="shared" si="6"/>
        <v>0</v>
      </c>
      <c r="L50" s="105">
        <f t="shared" si="7"/>
        <v>0</v>
      </c>
      <c r="M50" s="43"/>
      <c r="O50" s="44">
        <f t="shared" si="4"/>
        <v>1900</v>
      </c>
      <c r="P50" s="45">
        <f t="shared" si="8"/>
        <v>0</v>
      </c>
      <c r="Q50" s="46">
        <f>YEAR(Titelblatt!$C$12)</f>
        <v>1900</v>
      </c>
      <c r="R50" s="47">
        <v>5</v>
      </c>
    </row>
    <row r="51" spans="1:18" s="48" customFormat="1" ht="15.75" customHeight="1" x14ac:dyDescent="0.3">
      <c r="A51" s="42"/>
      <c r="B51" s="38"/>
      <c r="C51" s="37"/>
      <c r="D51" s="37"/>
      <c r="E51" s="77"/>
      <c r="F51" s="36"/>
      <c r="G51" s="103">
        <f t="shared" si="9"/>
        <v>0</v>
      </c>
      <c r="H51" s="103">
        <f t="shared" si="10"/>
        <v>0</v>
      </c>
      <c r="I51" s="104">
        <f t="shared" si="2"/>
        <v>0</v>
      </c>
      <c r="J51" s="105">
        <f t="shared" si="5"/>
        <v>0</v>
      </c>
      <c r="K51" s="105">
        <f t="shared" si="6"/>
        <v>0</v>
      </c>
      <c r="L51" s="105">
        <f t="shared" si="7"/>
        <v>0</v>
      </c>
      <c r="M51" s="43"/>
      <c r="O51" s="44">
        <f t="shared" si="4"/>
        <v>1900</v>
      </c>
      <c r="P51" s="45">
        <f t="shared" si="8"/>
        <v>0</v>
      </c>
      <c r="Q51" s="46">
        <f>YEAR(Titelblatt!$C$12)</f>
        <v>1900</v>
      </c>
      <c r="R51" s="47">
        <v>5</v>
      </c>
    </row>
    <row r="52" spans="1:18" s="48" customFormat="1" ht="15.75" customHeight="1" x14ac:dyDescent="0.3">
      <c r="A52" s="42"/>
      <c r="B52" s="38"/>
      <c r="C52" s="37"/>
      <c r="D52" s="37"/>
      <c r="E52" s="77"/>
      <c r="F52" s="36"/>
      <c r="G52" s="103">
        <f t="shared" si="9"/>
        <v>0</v>
      </c>
      <c r="H52" s="103">
        <f t="shared" si="10"/>
        <v>0</v>
      </c>
      <c r="I52" s="104">
        <f t="shared" si="2"/>
        <v>0</v>
      </c>
      <c r="J52" s="105">
        <f t="shared" si="5"/>
        <v>0</v>
      </c>
      <c r="K52" s="105">
        <f t="shared" si="6"/>
        <v>0</v>
      </c>
      <c r="L52" s="105">
        <f t="shared" si="7"/>
        <v>0</v>
      </c>
      <c r="M52" s="43"/>
      <c r="O52" s="44">
        <f t="shared" si="4"/>
        <v>1900</v>
      </c>
      <c r="P52" s="45">
        <f t="shared" si="8"/>
        <v>0</v>
      </c>
      <c r="Q52" s="46">
        <f>YEAR(Titelblatt!$C$12)</f>
        <v>1900</v>
      </c>
      <c r="R52" s="47">
        <v>5</v>
      </c>
    </row>
    <row r="53" spans="1:18" s="48" customFormat="1" ht="15.75" customHeight="1" x14ac:dyDescent="0.3">
      <c r="A53" s="42"/>
      <c r="B53" s="38"/>
      <c r="C53" s="37"/>
      <c r="D53" s="37"/>
      <c r="E53" s="77"/>
      <c r="F53" s="36"/>
      <c r="G53" s="103">
        <f t="shared" si="9"/>
        <v>0</v>
      </c>
      <c r="H53" s="103">
        <f t="shared" si="10"/>
        <v>0</v>
      </c>
      <c r="I53" s="104">
        <f t="shared" si="2"/>
        <v>0</v>
      </c>
      <c r="J53" s="105">
        <f t="shared" si="5"/>
        <v>0</v>
      </c>
      <c r="K53" s="105">
        <f t="shared" si="6"/>
        <v>0</v>
      </c>
      <c r="L53" s="105">
        <f t="shared" si="7"/>
        <v>0</v>
      </c>
      <c r="M53" s="43"/>
      <c r="O53" s="44">
        <f t="shared" si="4"/>
        <v>1900</v>
      </c>
      <c r="P53" s="45">
        <f t="shared" si="8"/>
        <v>0</v>
      </c>
      <c r="Q53" s="46">
        <f>YEAR(Titelblatt!$C$12)</f>
        <v>1900</v>
      </c>
      <c r="R53" s="47">
        <v>5</v>
      </c>
    </row>
    <row r="54" spans="1:18" s="48" customFormat="1" ht="15.75" customHeight="1" x14ac:dyDescent="0.3">
      <c r="A54" s="42"/>
      <c r="B54" s="38"/>
      <c r="C54" s="37"/>
      <c r="D54" s="37"/>
      <c r="E54" s="77"/>
      <c r="F54" s="36"/>
      <c r="G54" s="103">
        <f t="shared" si="9"/>
        <v>0</v>
      </c>
      <c r="H54" s="103">
        <f t="shared" si="10"/>
        <v>0</v>
      </c>
      <c r="I54" s="104">
        <f t="shared" si="2"/>
        <v>0</v>
      </c>
      <c r="J54" s="105">
        <f t="shared" si="5"/>
        <v>0</v>
      </c>
      <c r="K54" s="105">
        <f t="shared" si="6"/>
        <v>0</v>
      </c>
      <c r="L54" s="105">
        <f t="shared" si="7"/>
        <v>0</v>
      </c>
      <c r="M54" s="43"/>
      <c r="O54" s="44">
        <f t="shared" si="4"/>
        <v>1900</v>
      </c>
      <c r="P54" s="45">
        <f t="shared" si="8"/>
        <v>0</v>
      </c>
      <c r="Q54" s="46">
        <f>YEAR(Titelblatt!$C$12)</f>
        <v>1900</v>
      </c>
      <c r="R54" s="47">
        <v>5</v>
      </c>
    </row>
    <row r="55" spans="1:18" s="48" customFormat="1" ht="15.75" customHeight="1" x14ac:dyDescent="0.3">
      <c r="A55" s="42"/>
      <c r="B55" s="38"/>
      <c r="C55" s="37"/>
      <c r="D55" s="37"/>
      <c r="E55" s="77"/>
      <c r="F55" s="36"/>
      <c r="G55" s="103">
        <f t="shared" si="9"/>
        <v>0</v>
      </c>
      <c r="H55" s="103">
        <f t="shared" si="10"/>
        <v>0</v>
      </c>
      <c r="I55" s="104">
        <f t="shared" si="2"/>
        <v>0</v>
      </c>
      <c r="J55" s="105">
        <f t="shared" si="5"/>
        <v>0</v>
      </c>
      <c r="K55" s="105">
        <f t="shared" si="6"/>
        <v>0</v>
      </c>
      <c r="L55" s="105">
        <f t="shared" si="7"/>
        <v>0</v>
      </c>
      <c r="M55" s="43"/>
      <c r="O55" s="44">
        <f t="shared" si="4"/>
        <v>1900</v>
      </c>
      <c r="P55" s="45">
        <f t="shared" si="8"/>
        <v>0</v>
      </c>
      <c r="Q55" s="46">
        <f>YEAR(Titelblatt!$C$12)</f>
        <v>1900</v>
      </c>
      <c r="R55" s="47">
        <v>5</v>
      </c>
    </row>
    <row r="56" spans="1:18" s="48" customFormat="1" ht="15.75" customHeight="1" x14ac:dyDescent="0.3">
      <c r="A56" s="42"/>
      <c r="B56" s="38"/>
      <c r="C56" s="37"/>
      <c r="D56" s="37"/>
      <c r="E56" s="77"/>
      <c r="F56" s="36"/>
      <c r="G56" s="103">
        <f t="shared" si="9"/>
        <v>0</v>
      </c>
      <c r="H56" s="103">
        <f t="shared" si="10"/>
        <v>0</v>
      </c>
      <c r="I56" s="104">
        <f t="shared" si="2"/>
        <v>0</v>
      </c>
      <c r="J56" s="105">
        <f t="shared" si="5"/>
        <v>0</v>
      </c>
      <c r="K56" s="105">
        <f t="shared" si="6"/>
        <v>0</v>
      </c>
      <c r="L56" s="105">
        <f t="shared" si="7"/>
        <v>0</v>
      </c>
      <c r="M56" s="43"/>
      <c r="O56" s="44">
        <f t="shared" si="4"/>
        <v>1900</v>
      </c>
      <c r="P56" s="45">
        <f t="shared" si="8"/>
        <v>0</v>
      </c>
      <c r="Q56" s="46">
        <f>YEAR(Titelblatt!$C$12)</f>
        <v>1900</v>
      </c>
      <c r="R56" s="47">
        <v>5</v>
      </c>
    </row>
    <row r="57" spans="1:18" s="48" customFormat="1" ht="15.75" customHeight="1" x14ac:dyDescent="0.3">
      <c r="A57" s="42"/>
      <c r="B57" s="38"/>
      <c r="C57" s="37"/>
      <c r="D57" s="37"/>
      <c r="E57" s="77"/>
      <c r="F57" s="36"/>
      <c r="G57" s="103">
        <f t="shared" si="9"/>
        <v>0</v>
      </c>
      <c r="H57" s="103">
        <f t="shared" si="10"/>
        <v>0</v>
      </c>
      <c r="I57" s="104">
        <f t="shared" si="2"/>
        <v>0</v>
      </c>
      <c r="J57" s="105">
        <f t="shared" si="5"/>
        <v>0</v>
      </c>
      <c r="K57" s="105">
        <f t="shared" si="6"/>
        <v>0</v>
      </c>
      <c r="L57" s="105">
        <f t="shared" si="7"/>
        <v>0</v>
      </c>
      <c r="M57" s="43"/>
      <c r="O57" s="44">
        <f t="shared" si="4"/>
        <v>1900</v>
      </c>
      <c r="P57" s="45">
        <f t="shared" si="8"/>
        <v>0</v>
      </c>
      <c r="Q57" s="46">
        <f>YEAR(Titelblatt!$C$12)</f>
        <v>1900</v>
      </c>
      <c r="R57" s="47">
        <v>5</v>
      </c>
    </row>
    <row r="58" spans="1:18" s="48" customFormat="1" ht="15.75" customHeight="1" x14ac:dyDescent="0.3">
      <c r="A58" s="42"/>
      <c r="B58" s="38"/>
      <c r="C58" s="37"/>
      <c r="D58" s="37"/>
      <c r="E58" s="77"/>
      <c r="F58" s="36"/>
      <c r="G58" s="103">
        <f t="shared" si="9"/>
        <v>0</v>
      </c>
      <c r="H58" s="103">
        <f t="shared" si="10"/>
        <v>0</v>
      </c>
      <c r="I58" s="104">
        <f t="shared" si="2"/>
        <v>0</v>
      </c>
      <c r="J58" s="105">
        <f t="shared" si="5"/>
        <v>0</v>
      </c>
      <c r="K58" s="105">
        <f t="shared" si="6"/>
        <v>0</v>
      </c>
      <c r="L58" s="105">
        <f t="shared" si="7"/>
        <v>0</v>
      </c>
      <c r="M58" s="43"/>
      <c r="O58" s="44">
        <f t="shared" si="4"/>
        <v>1900</v>
      </c>
      <c r="P58" s="45">
        <f t="shared" si="8"/>
        <v>0</v>
      </c>
      <c r="Q58" s="46">
        <f>YEAR(Titelblatt!$C$12)</f>
        <v>1900</v>
      </c>
      <c r="R58" s="47">
        <v>5</v>
      </c>
    </row>
    <row r="59" spans="1:18" s="48" customFormat="1" ht="15.75" customHeight="1" x14ac:dyDescent="0.3">
      <c r="A59" s="42"/>
      <c r="B59" s="38"/>
      <c r="C59" s="37"/>
      <c r="D59" s="37"/>
      <c r="E59" s="77"/>
      <c r="F59" s="36"/>
      <c r="G59" s="103">
        <f t="shared" si="9"/>
        <v>0</v>
      </c>
      <c r="H59" s="103">
        <f t="shared" si="10"/>
        <v>0</v>
      </c>
      <c r="I59" s="104">
        <f t="shared" si="2"/>
        <v>0</v>
      </c>
      <c r="J59" s="105">
        <f t="shared" si="5"/>
        <v>0</v>
      </c>
      <c r="K59" s="105">
        <f t="shared" si="6"/>
        <v>0</v>
      </c>
      <c r="L59" s="105">
        <f t="shared" si="7"/>
        <v>0</v>
      </c>
      <c r="M59" s="43"/>
      <c r="O59" s="44">
        <f t="shared" si="4"/>
        <v>1900</v>
      </c>
      <c r="P59" s="45">
        <f t="shared" si="8"/>
        <v>0</v>
      </c>
      <c r="Q59" s="46">
        <f>YEAR(Titelblatt!$C$12)</f>
        <v>1900</v>
      </c>
      <c r="R59" s="47">
        <v>5</v>
      </c>
    </row>
    <row r="60" spans="1:18" s="48" customFormat="1" ht="15.75" customHeight="1" x14ac:dyDescent="0.3">
      <c r="A60" s="42"/>
      <c r="B60" s="38"/>
      <c r="C60" s="37"/>
      <c r="D60" s="37"/>
      <c r="E60" s="77"/>
      <c r="F60" s="36"/>
      <c r="G60" s="103">
        <f t="shared" si="9"/>
        <v>0</v>
      </c>
      <c r="H60" s="103">
        <f t="shared" si="10"/>
        <v>0</v>
      </c>
      <c r="I60" s="104">
        <f t="shared" si="2"/>
        <v>0</v>
      </c>
      <c r="J60" s="105">
        <f t="shared" si="5"/>
        <v>0</v>
      </c>
      <c r="K60" s="105">
        <f t="shared" si="6"/>
        <v>0</v>
      </c>
      <c r="L60" s="105">
        <f t="shared" si="7"/>
        <v>0</v>
      </c>
      <c r="M60" s="43"/>
      <c r="O60" s="44">
        <f t="shared" si="4"/>
        <v>1900</v>
      </c>
      <c r="P60" s="45">
        <f t="shared" si="8"/>
        <v>0</v>
      </c>
      <c r="Q60" s="46">
        <f>YEAR(Titelblatt!$C$12)</f>
        <v>1900</v>
      </c>
      <c r="R60" s="47">
        <v>5</v>
      </c>
    </row>
    <row r="61" spans="1:18" s="48" customFormat="1" ht="15.75" customHeight="1" x14ac:dyDescent="0.3">
      <c r="A61" s="42"/>
      <c r="B61" s="38"/>
      <c r="C61" s="37"/>
      <c r="D61" s="37"/>
      <c r="E61" s="77"/>
      <c r="F61" s="36"/>
      <c r="G61" s="103">
        <f t="shared" si="9"/>
        <v>0</v>
      </c>
      <c r="H61" s="103">
        <f t="shared" si="10"/>
        <v>0</v>
      </c>
      <c r="I61" s="104">
        <f t="shared" si="2"/>
        <v>0</v>
      </c>
      <c r="J61" s="105">
        <f t="shared" si="5"/>
        <v>0</v>
      </c>
      <c r="K61" s="105">
        <f t="shared" si="6"/>
        <v>0</v>
      </c>
      <c r="L61" s="105">
        <f t="shared" si="7"/>
        <v>0</v>
      </c>
      <c r="M61" s="43"/>
      <c r="O61" s="44">
        <f t="shared" si="4"/>
        <v>1900</v>
      </c>
      <c r="P61" s="45">
        <f t="shared" si="8"/>
        <v>0</v>
      </c>
      <c r="Q61" s="46">
        <f>YEAR(Titelblatt!$C$12)</f>
        <v>1900</v>
      </c>
      <c r="R61" s="47">
        <v>5</v>
      </c>
    </row>
    <row r="62" spans="1:18" s="48" customFormat="1" ht="15.75" customHeight="1" x14ac:dyDescent="0.3">
      <c r="A62" s="42"/>
      <c r="B62" s="38"/>
      <c r="C62" s="37"/>
      <c r="D62" s="37"/>
      <c r="E62" s="77"/>
      <c r="F62" s="36"/>
      <c r="G62" s="103">
        <f t="shared" si="9"/>
        <v>0</v>
      </c>
      <c r="H62" s="103">
        <f t="shared" si="10"/>
        <v>0</v>
      </c>
      <c r="I62" s="104">
        <f t="shared" si="2"/>
        <v>0</v>
      </c>
      <c r="J62" s="105">
        <f t="shared" si="5"/>
        <v>0</v>
      </c>
      <c r="K62" s="105">
        <f t="shared" si="6"/>
        <v>0</v>
      </c>
      <c r="L62" s="105">
        <f t="shared" si="7"/>
        <v>0</v>
      </c>
      <c r="M62" s="43"/>
      <c r="O62" s="44">
        <f t="shared" si="4"/>
        <v>1900</v>
      </c>
      <c r="P62" s="45">
        <f t="shared" si="8"/>
        <v>0</v>
      </c>
      <c r="Q62" s="46">
        <f>YEAR(Titelblatt!$C$12)</f>
        <v>1900</v>
      </c>
      <c r="R62" s="47">
        <v>5</v>
      </c>
    </row>
    <row r="63" spans="1:18" s="48" customFormat="1" ht="15.75" customHeight="1" x14ac:dyDescent="0.3">
      <c r="A63" s="50"/>
      <c r="B63" s="51"/>
      <c r="C63" s="52"/>
      <c r="D63" s="52"/>
      <c r="E63" s="78"/>
      <c r="F63" s="53"/>
      <c r="G63" s="106">
        <f t="shared" si="9"/>
        <v>0</v>
      </c>
      <c r="H63" s="106">
        <f t="shared" si="10"/>
        <v>0</v>
      </c>
      <c r="I63" s="104">
        <f t="shared" si="2"/>
        <v>0</v>
      </c>
      <c r="J63" s="107">
        <f t="shared" si="5"/>
        <v>0</v>
      </c>
      <c r="K63" s="107">
        <f t="shared" si="6"/>
        <v>0</v>
      </c>
      <c r="L63" s="107">
        <f t="shared" si="7"/>
        <v>0</v>
      </c>
      <c r="M63" s="43"/>
      <c r="O63" s="44">
        <f t="shared" si="4"/>
        <v>1900</v>
      </c>
      <c r="P63" s="45">
        <f t="shared" si="8"/>
        <v>0</v>
      </c>
      <c r="Q63" s="46">
        <f>YEAR(Titelblatt!$C$12)</f>
        <v>1900</v>
      </c>
      <c r="R63" s="47">
        <v>5</v>
      </c>
    </row>
    <row r="64" spans="1:18" ht="15.75" customHeight="1" x14ac:dyDescent="0.3">
      <c r="A64" s="108" t="s">
        <v>0</v>
      </c>
      <c r="B64" s="109"/>
      <c r="C64" s="110"/>
      <c r="D64" s="110"/>
      <c r="E64" s="111"/>
      <c r="F64" s="112"/>
      <c r="G64" s="113"/>
      <c r="H64" s="113"/>
      <c r="I64" s="114"/>
      <c r="J64" s="113"/>
      <c r="K64" s="113"/>
      <c r="L64" s="115">
        <f>SUM(L7:L63)</f>
        <v>0</v>
      </c>
      <c r="O64" s="15"/>
    </row>
    <row r="65" ht="14.45" customHeight="1" x14ac:dyDescent="0.2"/>
    <row r="66" ht="23.45" hidden="1" customHeight="1" x14ac:dyDescent="0.2"/>
    <row r="67" ht="23.45" hidden="1" customHeight="1" x14ac:dyDescent="0.2"/>
    <row r="68" ht="23.45" hidden="1" customHeight="1" x14ac:dyDescent="0.2"/>
    <row r="69" ht="23.45" hidden="1" customHeight="1" x14ac:dyDescent="0.2"/>
    <row r="70" ht="23.45" hidden="1" customHeight="1" x14ac:dyDescent="0.2"/>
    <row r="71" ht="23.45" hidden="1" customHeight="1" x14ac:dyDescent="0.2"/>
    <row r="72" ht="23.45" hidden="1" customHeight="1" x14ac:dyDescent="0.2"/>
    <row r="73" ht="23.45" hidden="1" customHeight="1" x14ac:dyDescent="0.2"/>
    <row r="74" ht="23.45" hidden="1" customHeight="1" x14ac:dyDescent="0.2"/>
    <row r="75" ht="23.45" hidden="1" customHeight="1" x14ac:dyDescent="0.2"/>
    <row r="76" ht="23.45" hidden="1" customHeight="1" x14ac:dyDescent="0.2"/>
    <row r="77" ht="23.45" hidden="1" customHeight="1" x14ac:dyDescent="0.2"/>
    <row r="78" ht="23.45" hidden="1" customHeight="1" x14ac:dyDescent="0.2"/>
    <row r="79" ht="23.45" hidden="1" customHeight="1" x14ac:dyDescent="0.2"/>
    <row r="80" ht="23.45" hidden="1" customHeight="1" x14ac:dyDescent="0.2"/>
    <row r="81" ht="23.45" hidden="1" customHeight="1" x14ac:dyDescent="0.2"/>
    <row r="82" ht="23.45" hidden="1" customHeight="1" x14ac:dyDescent="0.2"/>
    <row r="83" ht="23.45" hidden="1" customHeight="1" x14ac:dyDescent="0.2"/>
    <row r="84" ht="23.45" hidden="1" customHeight="1" x14ac:dyDescent="0.2"/>
    <row r="85" ht="23.45" hidden="1" customHeight="1" x14ac:dyDescent="0.2"/>
    <row r="86" ht="23.45" hidden="1" customHeight="1" x14ac:dyDescent="0.2"/>
    <row r="87" ht="23.45" hidden="1" customHeight="1" x14ac:dyDescent="0.2"/>
    <row r="88" ht="23.45" hidden="1" customHeight="1" x14ac:dyDescent="0.2"/>
    <row r="89" ht="23.45" hidden="1" customHeight="1" x14ac:dyDescent="0.2"/>
    <row r="90" ht="23.45" hidden="1" customHeight="1" x14ac:dyDescent="0.2"/>
    <row r="91" ht="23.45" hidden="1" customHeight="1" x14ac:dyDescent="0.2"/>
    <row r="92" ht="23.45" hidden="1" customHeight="1" x14ac:dyDescent="0.2"/>
    <row r="93" ht="23.45" hidden="1" customHeight="1" x14ac:dyDescent="0.2"/>
    <row r="94" ht="23.45" hidden="1" customHeight="1" x14ac:dyDescent="0.2"/>
    <row r="95" ht="23.45" hidden="1" customHeight="1" x14ac:dyDescent="0.2"/>
    <row r="96" ht="23.45" hidden="1" customHeight="1" x14ac:dyDescent="0.2"/>
    <row r="97" ht="23.45" hidden="1" customHeight="1" x14ac:dyDescent="0.2"/>
    <row r="98" ht="23.45" hidden="1" customHeight="1" x14ac:dyDescent="0.2"/>
    <row r="99" ht="23.45" hidden="1" customHeight="1" x14ac:dyDescent="0.2"/>
    <row r="100" ht="23.45" hidden="1" customHeight="1" x14ac:dyDescent="0.2"/>
    <row r="101" ht="23.45" hidden="1" customHeight="1" x14ac:dyDescent="0.2"/>
    <row r="102" ht="23.45" hidden="1" customHeight="1" x14ac:dyDescent="0.2"/>
    <row r="103" ht="23.45" hidden="1" customHeight="1" x14ac:dyDescent="0.2"/>
    <row r="104" ht="23.45" hidden="1" customHeight="1" x14ac:dyDescent="0.2"/>
    <row r="105" ht="23.45" hidden="1" customHeight="1" x14ac:dyDescent="0.2"/>
    <row r="106" ht="23.45" hidden="1" customHeight="1" x14ac:dyDescent="0.2"/>
    <row r="107" ht="23.45" hidden="1" customHeight="1" x14ac:dyDescent="0.2"/>
    <row r="108" ht="23.45" hidden="1" customHeight="1" x14ac:dyDescent="0.2"/>
    <row r="109" ht="23.45" hidden="1" customHeight="1" x14ac:dyDescent="0.2"/>
    <row r="110" ht="23.45" hidden="1" customHeight="1" x14ac:dyDescent="0.2"/>
    <row r="111" ht="23.45" hidden="1" customHeight="1" x14ac:dyDescent="0.2"/>
    <row r="112" ht="23.45" hidden="1" customHeight="1" x14ac:dyDescent="0.2"/>
    <row r="113" ht="23.45" hidden="1" customHeight="1" x14ac:dyDescent="0.2"/>
    <row r="114" ht="23.45" hidden="1" customHeight="1" x14ac:dyDescent="0.2"/>
    <row r="115" ht="23.45" hidden="1" customHeight="1" x14ac:dyDescent="0.2"/>
    <row r="116" ht="23.45" hidden="1" customHeight="1" x14ac:dyDescent="0.2"/>
    <row r="117" ht="23.45" hidden="1" customHeight="1" x14ac:dyDescent="0.2"/>
    <row r="118" ht="23.45" hidden="1" customHeight="1" x14ac:dyDescent="0.2"/>
    <row r="119" ht="23.45" hidden="1" customHeight="1" x14ac:dyDescent="0.2"/>
    <row r="120" ht="23.45" hidden="1" customHeight="1" x14ac:dyDescent="0.2"/>
    <row r="121" ht="23.45" hidden="1" customHeight="1" x14ac:dyDescent="0.2"/>
    <row r="122" ht="23.45" hidden="1" customHeight="1" x14ac:dyDescent="0.2"/>
    <row r="123" ht="23.45" hidden="1" customHeight="1" x14ac:dyDescent="0.2"/>
    <row r="124" ht="23.45" hidden="1" customHeight="1" x14ac:dyDescent="0.2"/>
    <row r="125" ht="23.45" hidden="1" customHeight="1" x14ac:dyDescent="0.2"/>
    <row r="126" ht="23.45" hidden="1" customHeight="1" x14ac:dyDescent="0.2"/>
    <row r="127" ht="23.45" hidden="1" customHeight="1" x14ac:dyDescent="0.2"/>
    <row r="128" ht="23.45" hidden="1" customHeight="1" x14ac:dyDescent="0.2"/>
    <row r="129" ht="23.45" hidden="1" customHeight="1" x14ac:dyDescent="0.2"/>
    <row r="130" ht="23.45" hidden="1" customHeight="1" x14ac:dyDescent="0.2"/>
    <row r="131" ht="23.45" hidden="1" customHeight="1" x14ac:dyDescent="0.2"/>
    <row r="132" ht="23.45" hidden="1" customHeight="1" x14ac:dyDescent="0.2"/>
    <row r="133" ht="23.45" hidden="1" customHeight="1" x14ac:dyDescent="0.2"/>
    <row r="134" ht="23.45" hidden="1" customHeight="1" x14ac:dyDescent="0.2"/>
    <row r="135" ht="23.45" hidden="1" customHeight="1" x14ac:dyDescent="0.2"/>
    <row r="136" ht="23.45" hidden="1" customHeight="1" x14ac:dyDescent="0.2"/>
    <row r="137" ht="23.45" hidden="1" customHeight="1" x14ac:dyDescent="0.2"/>
    <row r="138" ht="23.45" hidden="1" customHeight="1" x14ac:dyDescent="0.2"/>
    <row r="139" ht="23.45" hidden="1" customHeight="1" x14ac:dyDescent="0.2"/>
    <row r="140" ht="23.45" hidden="1" customHeight="1" x14ac:dyDescent="0.2"/>
    <row r="141" ht="23.45" hidden="1" customHeight="1" x14ac:dyDescent="0.2"/>
    <row r="142" ht="23.45" hidden="1" customHeight="1" x14ac:dyDescent="0.2"/>
    <row r="143" ht="23.45" hidden="1" customHeight="1" x14ac:dyDescent="0.2"/>
    <row r="144" ht="23.45" hidden="1" customHeight="1" x14ac:dyDescent="0.2"/>
    <row r="145" ht="23.45" hidden="1" customHeight="1" x14ac:dyDescent="0.2"/>
    <row r="146" ht="23.45" hidden="1" customHeight="1" x14ac:dyDescent="0.2"/>
    <row r="147" ht="23.45" hidden="1" customHeight="1" x14ac:dyDescent="0.2"/>
    <row r="148" ht="23.45" hidden="1" customHeight="1" x14ac:dyDescent="0.2"/>
    <row r="149" ht="23.45" hidden="1" customHeight="1" x14ac:dyDescent="0.2"/>
    <row r="150" ht="23.45" hidden="1" customHeight="1" x14ac:dyDescent="0.2"/>
    <row r="151" ht="23.45" hidden="1" customHeight="1" x14ac:dyDescent="0.2"/>
    <row r="152" ht="23.45" hidden="1" customHeight="1" x14ac:dyDescent="0.2"/>
    <row r="153" ht="23.45" hidden="1" customHeight="1" x14ac:dyDescent="0.2"/>
    <row r="154" ht="23.45" hidden="1" customHeight="1" x14ac:dyDescent="0.2"/>
    <row r="155" ht="23.45" hidden="1" customHeight="1" x14ac:dyDescent="0.2"/>
    <row r="156" ht="23.45" hidden="1" customHeight="1" x14ac:dyDescent="0.2"/>
    <row r="157" ht="23.45" hidden="1" customHeight="1" x14ac:dyDescent="0.2"/>
    <row r="158" ht="23.45" hidden="1" customHeight="1" x14ac:dyDescent="0.2"/>
    <row r="159" ht="23.45" hidden="1" customHeight="1" x14ac:dyDescent="0.2"/>
    <row r="160" ht="23.45" hidden="1" customHeight="1" x14ac:dyDescent="0.2"/>
    <row r="161" ht="23.45" hidden="1" customHeight="1" x14ac:dyDescent="0.2"/>
    <row r="162" ht="23.45" hidden="1" customHeight="1" x14ac:dyDescent="0.2"/>
    <row r="163" ht="23.45" hidden="1" customHeight="1" x14ac:dyDescent="0.2"/>
    <row r="164" ht="23.45" hidden="1" customHeight="1" x14ac:dyDescent="0.2"/>
    <row r="165" ht="23.45" hidden="1" customHeight="1" x14ac:dyDescent="0.2"/>
    <row r="166" ht="23.45" hidden="1" customHeight="1" x14ac:dyDescent="0.2"/>
    <row r="167" ht="23.45" hidden="1" customHeight="1" x14ac:dyDescent="0.2"/>
    <row r="168" ht="23.45" hidden="1" customHeight="1" x14ac:dyDescent="0.2"/>
    <row r="169" ht="23.45" hidden="1" customHeight="1" x14ac:dyDescent="0.2"/>
    <row r="170" ht="23.45" hidden="1" customHeight="1" x14ac:dyDescent="0.2"/>
    <row r="171" ht="23.45" hidden="1" customHeight="1" x14ac:dyDescent="0.2"/>
    <row r="172" ht="23.45" hidden="1" customHeight="1" x14ac:dyDescent="0.2"/>
    <row r="173" ht="23.45" hidden="1" customHeight="1" x14ac:dyDescent="0.2"/>
    <row r="174" ht="23.45" hidden="1" customHeight="1" x14ac:dyDescent="0.2"/>
    <row r="175" ht="23.45" hidden="1" customHeight="1" x14ac:dyDescent="0.2"/>
    <row r="176" ht="23.45" hidden="1" customHeight="1" x14ac:dyDescent="0.2"/>
    <row r="177" ht="23.45" hidden="1" customHeight="1" x14ac:dyDescent="0.2"/>
    <row r="178" ht="23.45" hidden="1" customHeight="1" x14ac:dyDescent="0.2"/>
    <row r="179" ht="23.45" hidden="1" customHeight="1" x14ac:dyDescent="0.2"/>
    <row r="180" ht="23.45" hidden="1" customHeight="1" x14ac:dyDescent="0.2"/>
    <row r="181" ht="23.45" hidden="1" customHeight="1" x14ac:dyDescent="0.2"/>
    <row r="182" ht="23.45" hidden="1" customHeight="1" x14ac:dyDescent="0.2"/>
    <row r="183" ht="23.45" hidden="1" customHeight="1" x14ac:dyDescent="0.2"/>
    <row r="184" ht="23.45" hidden="1" customHeight="1" x14ac:dyDescent="0.2"/>
    <row r="185" ht="23.45" hidden="1" customHeight="1" x14ac:dyDescent="0.2"/>
    <row r="186" ht="23.45" hidden="1" customHeight="1" x14ac:dyDescent="0.2"/>
    <row r="187" ht="23.45" hidden="1" customHeight="1" x14ac:dyDescent="0.2"/>
    <row r="188" ht="23.45" hidden="1" customHeight="1" x14ac:dyDescent="0.2"/>
    <row r="189" ht="23.45" hidden="1" customHeight="1" x14ac:dyDescent="0.2"/>
    <row r="190" ht="23.45" hidden="1" customHeight="1" x14ac:dyDescent="0.2"/>
    <row r="191" ht="23.45" hidden="1" customHeight="1" x14ac:dyDescent="0.2"/>
    <row r="192" ht="23.45" hidden="1" customHeight="1" x14ac:dyDescent="0.2"/>
    <row r="193" ht="23.45" hidden="1" customHeight="1" x14ac:dyDescent="0.2"/>
    <row r="194" ht="23.45" hidden="1" customHeight="1" x14ac:dyDescent="0.2"/>
    <row r="195" ht="23.45" hidden="1" customHeight="1" x14ac:dyDescent="0.2"/>
    <row r="196" ht="23.45" hidden="1" customHeight="1" x14ac:dyDescent="0.2"/>
    <row r="197" ht="23.45" hidden="1" customHeight="1" x14ac:dyDescent="0.2"/>
    <row r="198" ht="23.45" hidden="1" customHeight="1" x14ac:dyDescent="0.2"/>
    <row r="199" ht="23.45" hidden="1" customHeight="1" x14ac:dyDescent="0.2"/>
    <row r="200" ht="23.45" hidden="1" customHeight="1" x14ac:dyDescent="0.2"/>
    <row r="201" ht="23.45" hidden="1" customHeight="1" x14ac:dyDescent="0.2"/>
    <row r="202" ht="23.45" hidden="1" customHeight="1" x14ac:dyDescent="0.2"/>
    <row r="203" ht="23.45" hidden="1" customHeight="1" x14ac:dyDescent="0.2"/>
    <row r="204" ht="23.45" hidden="1" customHeight="1" x14ac:dyDescent="0.2"/>
    <row r="205" ht="23.45" hidden="1" customHeight="1" x14ac:dyDescent="0.2"/>
    <row r="206" ht="23.45" hidden="1" customHeight="1" x14ac:dyDescent="0.2"/>
    <row r="207" ht="23.45" hidden="1" customHeight="1" x14ac:dyDescent="0.2"/>
    <row r="208" ht="23.45" hidden="1" customHeight="1" x14ac:dyDescent="0.2"/>
    <row r="209" ht="23.45" hidden="1" customHeight="1" x14ac:dyDescent="0.2"/>
    <row r="210" ht="23.45" hidden="1" customHeight="1" x14ac:dyDescent="0.2"/>
    <row r="211" ht="23.45" hidden="1" customHeight="1" x14ac:dyDescent="0.2"/>
    <row r="212" ht="23.45" hidden="1" customHeight="1" x14ac:dyDescent="0.2"/>
    <row r="213" ht="23.45" hidden="1" customHeight="1" x14ac:dyDescent="0.2"/>
    <row r="214" ht="23.45" hidden="1" customHeight="1" x14ac:dyDescent="0.2"/>
    <row r="215" ht="23.45" hidden="1" customHeight="1" x14ac:dyDescent="0.2"/>
    <row r="216" ht="23.45" hidden="1" customHeight="1" x14ac:dyDescent="0.2"/>
    <row r="217" ht="23.45" hidden="1" customHeight="1" x14ac:dyDescent="0.2"/>
    <row r="218" ht="23.45" hidden="1" customHeight="1" x14ac:dyDescent="0.2"/>
    <row r="219" ht="23.45" hidden="1" customHeight="1" x14ac:dyDescent="0.2"/>
    <row r="220" ht="23.45" hidden="1" customHeight="1" x14ac:dyDescent="0.2"/>
    <row r="221" ht="23.45" hidden="1" customHeight="1" x14ac:dyDescent="0.2"/>
    <row r="222" ht="23.45" hidden="1" customHeight="1" x14ac:dyDescent="0.2"/>
    <row r="223" ht="23.45" hidden="1" customHeight="1" x14ac:dyDescent="0.2"/>
    <row r="224" ht="23.45" hidden="1" customHeight="1" x14ac:dyDescent="0.2"/>
    <row r="225" ht="23.45" hidden="1" customHeight="1" x14ac:dyDescent="0.2"/>
    <row r="226" ht="23.45" hidden="1" customHeight="1" x14ac:dyDescent="0.2"/>
    <row r="227" ht="23.45" hidden="1" customHeight="1" x14ac:dyDescent="0.2"/>
    <row r="228" ht="23.45" hidden="1" customHeight="1" x14ac:dyDescent="0.2"/>
    <row r="229" ht="23.45" hidden="1" customHeight="1" x14ac:dyDescent="0.2"/>
    <row r="230" ht="23.45" hidden="1" customHeight="1" x14ac:dyDescent="0.2"/>
    <row r="231" ht="23.45" hidden="1" customHeight="1" x14ac:dyDescent="0.2"/>
    <row r="232" ht="23.45" hidden="1" customHeight="1" x14ac:dyDescent="0.2"/>
    <row r="233" ht="23.45" hidden="1" customHeight="1" x14ac:dyDescent="0.2"/>
    <row r="234" ht="23.45" hidden="1" customHeight="1" x14ac:dyDescent="0.2"/>
    <row r="235" ht="23.45" hidden="1" customHeight="1" x14ac:dyDescent="0.2"/>
    <row r="236" ht="23.45" hidden="1" customHeight="1" x14ac:dyDescent="0.2"/>
    <row r="237" ht="23.45" hidden="1" customHeight="1" x14ac:dyDescent="0.2"/>
    <row r="238" ht="23.45" hidden="1" customHeight="1" x14ac:dyDescent="0.2"/>
    <row r="239" ht="23.45" hidden="1" customHeight="1" x14ac:dyDescent="0.2"/>
    <row r="240" ht="23.45" hidden="1" customHeight="1" x14ac:dyDescent="0.2"/>
    <row r="241" ht="23.45" hidden="1" customHeight="1" x14ac:dyDescent="0.2"/>
    <row r="242" ht="23.45" hidden="1" customHeight="1" x14ac:dyDescent="0.2"/>
    <row r="243" ht="23.45" hidden="1" customHeight="1" x14ac:dyDescent="0.2"/>
    <row r="244" ht="23.45" hidden="1" customHeight="1" x14ac:dyDescent="0.2"/>
    <row r="245" ht="23.45" hidden="1" customHeight="1" x14ac:dyDescent="0.2"/>
    <row r="246" ht="23.45" hidden="1" customHeight="1" x14ac:dyDescent="0.2"/>
    <row r="247" ht="23.45" hidden="1" customHeight="1" x14ac:dyDescent="0.2"/>
    <row r="248" ht="23.45" hidden="1" customHeight="1" x14ac:dyDescent="0.2"/>
    <row r="249" ht="23.45" hidden="1" customHeight="1" x14ac:dyDescent="0.2"/>
    <row r="250" ht="23.45" hidden="1" customHeight="1" x14ac:dyDescent="0.2"/>
    <row r="251" ht="23.45" hidden="1" customHeight="1" x14ac:dyDescent="0.2"/>
    <row r="252" ht="23.45" hidden="1" customHeight="1" x14ac:dyDescent="0.2"/>
    <row r="253" ht="23.45" hidden="1" customHeight="1" x14ac:dyDescent="0.2"/>
    <row r="254" ht="23.45" hidden="1" customHeight="1" x14ac:dyDescent="0.2"/>
    <row r="255" ht="23.45" hidden="1" customHeight="1" x14ac:dyDescent="0.2"/>
    <row r="256" ht="23.45" hidden="1" customHeight="1" x14ac:dyDescent="0.2"/>
    <row r="257" ht="23.45" hidden="1" customHeight="1" x14ac:dyDescent="0.2"/>
    <row r="258" ht="23.45" hidden="1" customHeight="1" x14ac:dyDescent="0.2"/>
    <row r="259" ht="23.45" hidden="1" customHeight="1" x14ac:dyDescent="0.2"/>
    <row r="260" ht="23.45" hidden="1" customHeight="1" x14ac:dyDescent="0.2"/>
    <row r="261" ht="23.45" hidden="1" customHeight="1" x14ac:dyDescent="0.2"/>
    <row r="262" ht="23.45" hidden="1" customHeight="1" x14ac:dyDescent="0.2"/>
    <row r="263" ht="23.45" hidden="1" customHeight="1" x14ac:dyDescent="0.2"/>
    <row r="264" ht="23.45" hidden="1" customHeight="1" x14ac:dyDescent="0.2"/>
    <row r="265" ht="23.45" hidden="1" customHeight="1" x14ac:dyDescent="0.2"/>
    <row r="266" ht="23.45" hidden="1" customHeight="1" x14ac:dyDescent="0.2"/>
    <row r="267" ht="23.45" hidden="1" customHeight="1" x14ac:dyDescent="0.2"/>
    <row r="268" ht="23.45" hidden="1" customHeight="1" x14ac:dyDescent="0.2"/>
    <row r="269" ht="23.45" hidden="1" customHeight="1" x14ac:dyDescent="0.2"/>
    <row r="270" ht="23.45" hidden="1" customHeight="1" x14ac:dyDescent="0.2"/>
    <row r="271" ht="23.45" hidden="1" customHeight="1" x14ac:dyDescent="0.2"/>
    <row r="272" ht="23.45" hidden="1" customHeight="1" x14ac:dyDescent="0.2"/>
    <row r="273" ht="23.45" hidden="1" customHeight="1" x14ac:dyDescent="0.2"/>
    <row r="274" ht="23.45" hidden="1" customHeight="1" x14ac:dyDescent="0.2"/>
    <row r="275" ht="23.45" hidden="1" customHeight="1" x14ac:dyDescent="0.2"/>
    <row r="276" ht="23.45" hidden="1" customHeight="1" x14ac:dyDescent="0.2"/>
    <row r="277" ht="23.45" hidden="1" customHeight="1" x14ac:dyDescent="0.2"/>
    <row r="278" ht="23.45" hidden="1" customHeight="1" x14ac:dyDescent="0.2"/>
    <row r="279" ht="23.45" hidden="1" customHeight="1" x14ac:dyDescent="0.2"/>
    <row r="280" ht="23.45" hidden="1" customHeight="1" x14ac:dyDescent="0.2"/>
    <row r="281" ht="23.45" hidden="1" customHeight="1" x14ac:dyDescent="0.2"/>
    <row r="282" ht="23.45" hidden="1" customHeight="1" x14ac:dyDescent="0.2"/>
    <row r="283" ht="23.45" hidden="1" customHeight="1" x14ac:dyDescent="0.2"/>
    <row r="284" ht="23.45" hidden="1" customHeight="1" x14ac:dyDescent="0.2"/>
    <row r="285" ht="23.45" hidden="1" customHeight="1" x14ac:dyDescent="0.2"/>
    <row r="286" ht="23.45" hidden="1" customHeight="1" x14ac:dyDescent="0.2"/>
    <row r="287" ht="23.45" hidden="1" customHeight="1" x14ac:dyDescent="0.2"/>
    <row r="288" ht="23.45" hidden="1" customHeight="1" x14ac:dyDescent="0.2"/>
    <row r="289" ht="23.45" hidden="1" customHeight="1" x14ac:dyDescent="0.2"/>
    <row r="290" ht="23.45" hidden="1" customHeight="1" x14ac:dyDescent="0.2"/>
    <row r="291" ht="23.45" hidden="1" customHeight="1" x14ac:dyDescent="0.2"/>
    <row r="292" ht="23.45" hidden="1" customHeight="1" x14ac:dyDescent="0.2"/>
    <row r="293" ht="23.45" hidden="1" customHeight="1" x14ac:dyDescent="0.2"/>
    <row r="294" ht="23.45" hidden="1" customHeight="1" x14ac:dyDescent="0.2"/>
    <row r="295" ht="23.45" hidden="1" customHeight="1" x14ac:dyDescent="0.2"/>
    <row r="296" ht="23.45" hidden="1" customHeight="1" x14ac:dyDescent="0.2"/>
    <row r="297" ht="23.45" hidden="1" customHeight="1" x14ac:dyDescent="0.2"/>
    <row r="298" ht="23.45" hidden="1" customHeight="1" x14ac:dyDescent="0.2"/>
    <row r="299" ht="23.45" hidden="1" customHeight="1" x14ac:dyDescent="0.2"/>
    <row r="300" ht="23.45" hidden="1" customHeight="1" x14ac:dyDescent="0.2"/>
    <row r="301" ht="23.45" hidden="1" customHeight="1" x14ac:dyDescent="0.2"/>
    <row r="302" ht="23.45" hidden="1" customHeight="1" x14ac:dyDescent="0.2"/>
    <row r="303" ht="23.45" hidden="1" customHeight="1" x14ac:dyDescent="0.2"/>
    <row r="304" ht="23.45" hidden="1" customHeight="1" x14ac:dyDescent="0.2"/>
    <row r="305" ht="23.45" hidden="1" customHeight="1" x14ac:dyDescent="0.2"/>
    <row r="306" ht="23.45" hidden="1" customHeight="1" x14ac:dyDescent="0.2"/>
    <row r="307" ht="23.45" hidden="1" customHeight="1" x14ac:dyDescent="0.2"/>
    <row r="308" ht="23.45" hidden="1" customHeight="1" x14ac:dyDescent="0.2"/>
    <row r="309" ht="23.45" hidden="1" customHeight="1" x14ac:dyDescent="0.2"/>
    <row r="310" ht="23.45" hidden="1" customHeight="1" x14ac:dyDescent="0.2"/>
    <row r="311" ht="23.45" hidden="1" customHeight="1" x14ac:dyDescent="0.2"/>
    <row r="312" ht="23.45" hidden="1" customHeight="1" x14ac:dyDescent="0.2"/>
    <row r="313" ht="23.45" hidden="1" customHeight="1" x14ac:dyDescent="0.2"/>
    <row r="314" ht="23.45" hidden="1" customHeight="1" x14ac:dyDescent="0.2"/>
    <row r="315" ht="23.45" hidden="1" customHeight="1" x14ac:dyDescent="0.2"/>
    <row r="316" ht="23.45" hidden="1" customHeight="1" x14ac:dyDescent="0.2"/>
    <row r="317" ht="23.45" hidden="1" customHeight="1" x14ac:dyDescent="0.2"/>
    <row r="318" ht="23.45" hidden="1" customHeight="1" x14ac:dyDescent="0.2"/>
    <row r="319" ht="23.45" hidden="1" customHeight="1" x14ac:dyDescent="0.2"/>
    <row r="320" ht="23.45" hidden="1" customHeight="1" x14ac:dyDescent="0.2"/>
    <row r="321" ht="23.45" hidden="1" customHeight="1" x14ac:dyDescent="0.2"/>
    <row r="322" ht="23.45" hidden="1" customHeight="1" x14ac:dyDescent="0.2"/>
    <row r="323" ht="23.45" hidden="1" customHeight="1" x14ac:dyDescent="0.2"/>
    <row r="324" ht="23.45" hidden="1" customHeight="1" x14ac:dyDescent="0.2"/>
    <row r="325" ht="23.45" hidden="1" customHeight="1" x14ac:dyDescent="0.2"/>
    <row r="326" ht="23.45" hidden="1" customHeight="1" x14ac:dyDescent="0.2"/>
    <row r="327" ht="23.45" hidden="1" customHeight="1" x14ac:dyDescent="0.2"/>
    <row r="328" ht="23.45" hidden="1" customHeight="1" x14ac:dyDescent="0.2"/>
    <row r="329" ht="23.45" hidden="1" customHeight="1" x14ac:dyDescent="0.2"/>
    <row r="330" ht="23.45" hidden="1" customHeight="1" x14ac:dyDescent="0.2"/>
    <row r="331" ht="23.45" hidden="1" customHeight="1" x14ac:dyDescent="0.2"/>
    <row r="332" ht="23.45" hidden="1" customHeight="1" x14ac:dyDescent="0.2"/>
    <row r="333" ht="23.45" hidden="1" customHeight="1" x14ac:dyDescent="0.2"/>
    <row r="334" ht="23.45" hidden="1" customHeight="1" x14ac:dyDescent="0.2"/>
    <row r="335" ht="23.45" hidden="1" customHeight="1" x14ac:dyDescent="0.2"/>
    <row r="336" ht="23.45" hidden="1" customHeight="1" x14ac:dyDescent="0.2"/>
    <row r="337" ht="23.45" hidden="1" customHeight="1" x14ac:dyDescent="0.2"/>
    <row r="338" ht="23.45" hidden="1" customHeight="1" x14ac:dyDescent="0.2"/>
    <row r="339" ht="23.45" hidden="1" customHeight="1" x14ac:dyDescent="0.2"/>
    <row r="340" ht="23.45" hidden="1" customHeight="1" x14ac:dyDescent="0.2"/>
    <row r="341" ht="23.45" hidden="1" customHeight="1" x14ac:dyDescent="0.2"/>
    <row r="342" ht="23.45" hidden="1" customHeight="1" x14ac:dyDescent="0.2"/>
    <row r="343" ht="23.45" hidden="1" customHeight="1" x14ac:dyDescent="0.2"/>
    <row r="344" ht="23.45" hidden="1" customHeight="1" x14ac:dyDescent="0.2"/>
    <row r="345" ht="23.45" hidden="1" customHeight="1" x14ac:dyDescent="0.2"/>
    <row r="346" ht="23.45" hidden="1" customHeight="1" x14ac:dyDescent="0.2"/>
    <row r="347" ht="23.45" hidden="1" customHeight="1" x14ac:dyDescent="0.2"/>
    <row r="348" ht="23.45" hidden="1" customHeight="1" x14ac:dyDescent="0.2"/>
    <row r="349" ht="23.45" hidden="1" customHeight="1" x14ac:dyDescent="0.2"/>
    <row r="350" ht="23.45" hidden="1" customHeight="1" x14ac:dyDescent="0.2"/>
    <row r="351" ht="23.45" hidden="1" customHeight="1" x14ac:dyDescent="0.2"/>
    <row r="352" ht="23.45" hidden="1" customHeight="1" x14ac:dyDescent="0.2"/>
    <row r="353" ht="23.45" hidden="1" customHeight="1" x14ac:dyDescent="0.2"/>
    <row r="354" ht="23.45" hidden="1" customHeight="1" x14ac:dyDescent="0.2"/>
    <row r="355" ht="23.45" hidden="1" customHeight="1" x14ac:dyDescent="0.2"/>
    <row r="356" ht="23.45" hidden="1" customHeight="1" x14ac:dyDescent="0.2"/>
    <row r="357" ht="23.45" hidden="1" customHeight="1" x14ac:dyDescent="0.2"/>
    <row r="358" ht="23.45" hidden="1" customHeight="1" x14ac:dyDescent="0.2"/>
    <row r="359" ht="23.45" hidden="1" customHeight="1" x14ac:dyDescent="0.2"/>
    <row r="360" ht="23.45" hidden="1" customHeight="1" x14ac:dyDescent="0.2"/>
    <row r="361" ht="23.45" hidden="1" customHeight="1" x14ac:dyDescent="0.2"/>
    <row r="362" ht="23.45" hidden="1" customHeight="1" x14ac:dyDescent="0.2"/>
    <row r="363" ht="23.45" hidden="1" customHeight="1" x14ac:dyDescent="0.2"/>
    <row r="364" ht="23.45" hidden="1" customHeight="1" x14ac:dyDescent="0.2"/>
    <row r="365" ht="23.45" hidden="1" customHeight="1" x14ac:dyDescent="0.2"/>
    <row r="366" ht="23.45" hidden="1" customHeight="1" x14ac:dyDescent="0.2"/>
    <row r="367" ht="23.45" hidden="1" customHeight="1" x14ac:dyDescent="0.2"/>
    <row r="368" ht="23.45" hidden="1" customHeight="1" x14ac:dyDescent="0.2"/>
    <row r="369" ht="23.45" hidden="1" customHeight="1" x14ac:dyDescent="0.2"/>
    <row r="370" ht="23.45" hidden="1" customHeight="1" x14ac:dyDescent="0.2"/>
    <row r="371" ht="23.45" hidden="1" customHeight="1" x14ac:dyDescent="0.2"/>
    <row r="372" ht="23.45" hidden="1" customHeight="1" x14ac:dyDescent="0.2"/>
    <row r="373" ht="23.45" hidden="1" customHeight="1" x14ac:dyDescent="0.2"/>
    <row r="374" ht="23.45" hidden="1" customHeight="1" x14ac:dyDescent="0.2"/>
    <row r="375" ht="23.45" hidden="1" customHeight="1" x14ac:dyDescent="0.2"/>
    <row r="376" ht="23.45" hidden="1" customHeight="1" x14ac:dyDescent="0.2"/>
    <row r="377" ht="23.45" hidden="1" customHeight="1" x14ac:dyDescent="0.2"/>
    <row r="378" ht="23.45" hidden="1" customHeight="1" x14ac:dyDescent="0.2"/>
    <row r="379" ht="23.45" hidden="1" customHeight="1" x14ac:dyDescent="0.2"/>
    <row r="380" ht="23.45" hidden="1" customHeight="1" x14ac:dyDescent="0.2"/>
    <row r="381" ht="23.45" hidden="1" customHeight="1" x14ac:dyDescent="0.2"/>
    <row r="382" ht="23.45" hidden="1" customHeight="1" x14ac:dyDescent="0.2"/>
    <row r="383" ht="23.45" hidden="1" customHeight="1" x14ac:dyDescent="0.2"/>
    <row r="384" ht="23.45" hidden="1" customHeight="1" x14ac:dyDescent="0.2"/>
    <row r="385" ht="23.45" hidden="1" customHeight="1" x14ac:dyDescent="0.2"/>
    <row r="386" ht="23.45" hidden="1" customHeight="1" x14ac:dyDescent="0.2"/>
    <row r="387" ht="23.45" hidden="1" customHeight="1" x14ac:dyDescent="0.2"/>
    <row r="388" ht="23.45" hidden="1" customHeight="1" x14ac:dyDescent="0.2"/>
    <row r="389" ht="23.45" hidden="1" customHeight="1" x14ac:dyDescent="0.2"/>
    <row r="390" ht="23.45" hidden="1" customHeight="1" x14ac:dyDescent="0.2"/>
    <row r="391" ht="23.45" hidden="1" customHeight="1" x14ac:dyDescent="0.2"/>
    <row r="392" ht="23.45" hidden="1" customHeight="1" x14ac:dyDescent="0.2"/>
    <row r="393" ht="23.45" hidden="1" customHeight="1" x14ac:dyDescent="0.2"/>
    <row r="394" ht="23.45" hidden="1" customHeight="1" x14ac:dyDescent="0.2"/>
    <row r="395" ht="23.45" hidden="1" customHeight="1" x14ac:dyDescent="0.2"/>
    <row r="396" ht="23.45" hidden="1" customHeight="1" x14ac:dyDescent="0.2"/>
    <row r="397" ht="23.45" hidden="1" customHeight="1" x14ac:dyDescent="0.2"/>
    <row r="398" ht="23.45" hidden="1" customHeight="1" x14ac:dyDescent="0.2"/>
    <row r="399" ht="23.45" hidden="1" customHeight="1" x14ac:dyDescent="0.2"/>
    <row r="400" ht="23.45" hidden="1" customHeight="1" x14ac:dyDescent="0.2"/>
    <row r="401" ht="23.45" hidden="1" customHeight="1" x14ac:dyDescent="0.2"/>
    <row r="402" ht="23.45" hidden="1" customHeight="1" x14ac:dyDescent="0.2"/>
    <row r="403" ht="23.45" hidden="1" customHeight="1" x14ac:dyDescent="0.2"/>
    <row r="404" ht="23.45" hidden="1" customHeight="1" x14ac:dyDescent="0.2"/>
    <row r="405" ht="23.45" hidden="1" customHeight="1" x14ac:dyDescent="0.2"/>
    <row r="406" ht="23.45" hidden="1" customHeight="1" x14ac:dyDescent="0.2"/>
    <row r="407" ht="23.45" hidden="1" customHeight="1" x14ac:dyDescent="0.2"/>
    <row r="408" ht="23.45" hidden="1" customHeight="1" x14ac:dyDescent="0.2"/>
    <row r="409" ht="23.45" hidden="1" customHeight="1" x14ac:dyDescent="0.2"/>
    <row r="410" ht="23.45" hidden="1" customHeight="1" x14ac:dyDescent="0.2"/>
    <row r="411" ht="23.45" hidden="1" customHeight="1" x14ac:dyDescent="0.2"/>
    <row r="412" ht="23.45" hidden="1" customHeight="1" x14ac:dyDescent="0.2"/>
    <row r="413" ht="23.45" hidden="1" customHeight="1" x14ac:dyDescent="0.2"/>
    <row r="414" ht="23.45" hidden="1" customHeight="1" x14ac:dyDescent="0.2"/>
    <row r="415" ht="23.45" hidden="1" customHeight="1" x14ac:dyDescent="0.2"/>
    <row r="416" ht="23.45" hidden="1" customHeight="1" x14ac:dyDescent="0.2"/>
    <row r="417" ht="23.45" hidden="1" customHeight="1" x14ac:dyDescent="0.2"/>
    <row r="418" ht="23.45" hidden="1" customHeight="1" x14ac:dyDescent="0.2"/>
    <row r="419" ht="23.45" hidden="1" customHeight="1" x14ac:dyDescent="0.2"/>
    <row r="420" ht="23.45" hidden="1" customHeight="1" x14ac:dyDescent="0.2"/>
    <row r="421" ht="23.45" hidden="1" customHeight="1" x14ac:dyDescent="0.2"/>
    <row r="422" ht="23.45" hidden="1" customHeight="1" x14ac:dyDescent="0.2"/>
    <row r="423" ht="23.45" hidden="1" customHeight="1" x14ac:dyDescent="0.2"/>
    <row r="424" ht="23.45" hidden="1" customHeight="1" x14ac:dyDescent="0.2"/>
    <row r="425" ht="23.45" hidden="1" customHeight="1" x14ac:dyDescent="0.2"/>
    <row r="426" ht="23.45" hidden="1" customHeight="1" x14ac:dyDescent="0.2"/>
    <row r="427" ht="23.45" hidden="1" customHeight="1" x14ac:dyDescent="0.2"/>
    <row r="428" ht="23.45" hidden="1" customHeight="1" x14ac:dyDescent="0.2"/>
    <row r="429" ht="23.45" hidden="1" customHeight="1" x14ac:dyDescent="0.2"/>
    <row r="430" ht="23.45" hidden="1" customHeight="1" x14ac:dyDescent="0.2"/>
    <row r="431" ht="23.45" hidden="1" customHeight="1" x14ac:dyDescent="0.2"/>
    <row r="432" ht="23.45" hidden="1" customHeight="1" x14ac:dyDescent="0.2"/>
    <row r="433" ht="23.45" hidden="1" customHeight="1" x14ac:dyDescent="0.2"/>
    <row r="434" ht="23.45" hidden="1" customHeight="1" x14ac:dyDescent="0.2"/>
    <row r="435" ht="23.45" hidden="1" customHeight="1" x14ac:dyDescent="0.2"/>
    <row r="436" ht="23.45" hidden="1" customHeight="1" x14ac:dyDescent="0.2"/>
    <row r="437" ht="23.45" hidden="1" customHeight="1" x14ac:dyDescent="0.2"/>
    <row r="438" ht="23.45" hidden="1" customHeight="1" x14ac:dyDescent="0.2"/>
    <row r="439" ht="23.45" hidden="1" customHeight="1" x14ac:dyDescent="0.2"/>
    <row r="440" ht="23.45" hidden="1" customHeight="1" x14ac:dyDescent="0.2"/>
    <row r="441" ht="23.45" hidden="1" customHeight="1" x14ac:dyDescent="0.2"/>
    <row r="442" ht="23.45" hidden="1" customHeight="1" x14ac:dyDescent="0.2"/>
    <row r="443" ht="23.45" hidden="1" customHeight="1" x14ac:dyDescent="0.2"/>
    <row r="444" ht="23.45" hidden="1" customHeight="1" x14ac:dyDescent="0.2"/>
    <row r="445" ht="23.45" hidden="1" customHeight="1" x14ac:dyDescent="0.2"/>
    <row r="446" ht="23.45" hidden="1" customHeight="1" x14ac:dyDescent="0.2"/>
    <row r="447" ht="23.45" hidden="1" customHeight="1" x14ac:dyDescent="0.2"/>
    <row r="448" ht="23.45" hidden="1" customHeight="1" x14ac:dyDescent="0.2"/>
    <row r="449" ht="23.45" hidden="1" customHeight="1" x14ac:dyDescent="0.2"/>
    <row r="450" ht="23.45" hidden="1" customHeight="1" x14ac:dyDescent="0.2"/>
    <row r="451" ht="23.45" hidden="1" customHeight="1" x14ac:dyDescent="0.2"/>
    <row r="452" ht="23.45" hidden="1" customHeight="1" x14ac:dyDescent="0.2"/>
    <row r="453" ht="23.45" hidden="1" customHeight="1" x14ac:dyDescent="0.2"/>
    <row r="454" ht="23.45" hidden="1" customHeight="1" x14ac:dyDescent="0.2"/>
    <row r="455" ht="23.45" hidden="1" customHeight="1" x14ac:dyDescent="0.2"/>
    <row r="456" ht="23.45" hidden="1" customHeight="1" x14ac:dyDescent="0.2"/>
    <row r="457" ht="23.45" hidden="1" customHeight="1" x14ac:dyDescent="0.2"/>
    <row r="458" ht="23.45" hidden="1" customHeight="1" x14ac:dyDescent="0.2"/>
    <row r="459" ht="23.45" hidden="1" customHeight="1" x14ac:dyDescent="0.2"/>
    <row r="460" ht="23.45" hidden="1" customHeight="1" x14ac:dyDescent="0.2"/>
    <row r="461" ht="23.45" hidden="1" customHeight="1" x14ac:dyDescent="0.2"/>
    <row r="462" ht="23.45" hidden="1" customHeight="1" x14ac:dyDescent="0.2"/>
    <row r="463" ht="23.45" hidden="1" customHeight="1" x14ac:dyDescent="0.2"/>
    <row r="464" ht="23.45" hidden="1" customHeight="1" x14ac:dyDescent="0.2"/>
    <row r="465" ht="23.45" hidden="1" customHeight="1" x14ac:dyDescent="0.2"/>
    <row r="466" ht="23.45" hidden="1" customHeight="1" x14ac:dyDescent="0.2"/>
    <row r="467" ht="23.45" hidden="1" customHeight="1" x14ac:dyDescent="0.2"/>
    <row r="468" ht="23.45" hidden="1" customHeight="1" x14ac:dyDescent="0.2"/>
    <row r="469" ht="23.45" hidden="1" customHeight="1" x14ac:dyDescent="0.2"/>
    <row r="470" ht="23.45" hidden="1" customHeight="1" x14ac:dyDescent="0.2"/>
    <row r="471" ht="23.45" hidden="1" customHeight="1" x14ac:dyDescent="0.2"/>
    <row r="472" ht="23.45" hidden="1" customHeight="1" x14ac:dyDescent="0.2"/>
    <row r="473" ht="23.45" hidden="1" customHeight="1" x14ac:dyDescent="0.2"/>
    <row r="474" ht="23.45" hidden="1" customHeight="1" x14ac:dyDescent="0.2"/>
    <row r="475" ht="23.45" hidden="1" customHeight="1" x14ac:dyDescent="0.2"/>
    <row r="476" ht="23.45" hidden="1" customHeight="1" x14ac:dyDescent="0.2"/>
    <row r="477" ht="23.45" hidden="1" customHeight="1" x14ac:dyDescent="0.2"/>
    <row r="478" ht="23.45" hidden="1" customHeight="1" x14ac:dyDescent="0.2"/>
    <row r="479" ht="23.45" hidden="1" customHeight="1" x14ac:dyDescent="0.2"/>
    <row r="480" ht="23.45" hidden="1" customHeight="1" x14ac:dyDescent="0.2"/>
    <row r="481" ht="23.45" hidden="1" customHeight="1" x14ac:dyDescent="0.2"/>
    <row r="482" ht="23.45" hidden="1" customHeight="1" x14ac:dyDescent="0.2"/>
    <row r="483" ht="23.45" hidden="1" customHeight="1" x14ac:dyDescent="0.2"/>
    <row r="484" ht="23.45" hidden="1" customHeight="1" x14ac:dyDescent="0.2"/>
    <row r="485" ht="23.45" hidden="1" customHeight="1" x14ac:dyDescent="0.2"/>
    <row r="486" ht="23.45" hidden="1" customHeight="1" x14ac:dyDescent="0.2"/>
    <row r="487" ht="23.45" hidden="1" customHeight="1" x14ac:dyDescent="0.2"/>
    <row r="488" ht="23.45" hidden="1" customHeight="1" x14ac:dyDescent="0.2"/>
    <row r="489" ht="23.45" hidden="1" customHeight="1" x14ac:dyDescent="0.2"/>
    <row r="490" ht="23.45" hidden="1" customHeight="1" x14ac:dyDescent="0.2"/>
    <row r="491" ht="23.45" hidden="1" customHeight="1" x14ac:dyDescent="0.2"/>
    <row r="492" ht="23.45" hidden="1" customHeight="1" x14ac:dyDescent="0.2"/>
    <row r="493" ht="23.45" hidden="1" customHeight="1" x14ac:dyDescent="0.2"/>
    <row r="494" ht="23.45" hidden="1" customHeight="1" x14ac:dyDescent="0.2"/>
    <row r="495" ht="23.45" hidden="1" customHeight="1" x14ac:dyDescent="0.2"/>
    <row r="496" ht="23.45" hidden="1" customHeight="1" x14ac:dyDescent="0.2"/>
    <row r="497" ht="23.45" hidden="1" customHeight="1" x14ac:dyDescent="0.2"/>
    <row r="498" ht="23.45" hidden="1" customHeight="1" x14ac:dyDescent="0.2"/>
    <row r="499" ht="23.45" hidden="1" customHeight="1" x14ac:dyDescent="0.2"/>
    <row r="500" ht="23.45" hidden="1" customHeight="1" x14ac:dyDescent="0.2"/>
    <row r="501" ht="23.45" hidden="1" customHeight="1" x14ac:dyDescent="0.2"/>
    <row r="502" ht="23.45" hidden="1" customHeight="1" x14ac:dyDescent="0.2"/>
    <row r="503" ht="23.45" hidden="1" customHeight="1" x14ac:dyDescent="0.2"/>
    <row r="504" ht="23.45" hidden="1" customHeight="1" x14ac:dyDescent="0.2"/>
    <row r="505" ht="23.45" hidden="1" customHeight="1" x14ac:dyDescent="0.2"/>
    <row r="506" ht="23.45" hidden="1" customHeight="1" x14ac:dyDescent="0.2"/>
    <row r="507" ht="23.45" hidden="1" customHeight="1" x14ac:dyDescent="0.2"/>
    <row r="508" ht="23.45" hidden="1" customHeight="1" x14ac:dyDescent="0.2"/>
    <row r="509" ht="23.45" hidden="1" customHeight="1" x14ac:dyDescent="0.2"/>
    <row r="510" ht="23.45" hidden="1" customHeight="1" x14ac:dyDescent="0.2"/>
    <row r="511" ht="23.45" hidden="1" customHeight="1" x14ac:dyDescent="0.2"/>
    <row r="512" ht="23.45" hidden="1" customHeight="1" x14ac:dyDescent="0.2"/>
    <row r="513" ht="23.45" hidden="1" customHeight="1" x14ac:dyDescent="0.2"/>
    <row r="514" ht="23.45" hidden="1" customHeight="1" x14ac:dyDescent="0.2"/>
    <row r="515" ht="23.45" hidden="1" customHeight="1" x14ac:dyDescent="0.2"/>
    <row r="516" ht="23.45" hidden="1" customHeight="1" x14ac:dyDescent="0.2"/>
    <row r="517" ht="23.45" hidden="1" customHeight="1" x14ac:dyDescent="0.2"/>
    <row r="518" ht="23.45" hidden="1" customHeight="1" x14ac:dyDescent="0.2"/>
    <row r="519" ht="23.45" hidden="1" customHeight="1" x14ac:dyDescent="0.2"/>
    <row r="520" ht="23.45" hidden="1" customHeight="1" x14ac:dyDescent="0.2"/>
    <row r="521" ht="23.45" hidden="1" customHeight="1" x14ac:dyDescent="0.2"/>
    <row r="522" ht="23.45" hidden="1" customHeight="1" x14ac:dyDescent="0.2"/>
    <row r="523" ht="23.45" hidden="1" customHeight="1" x14ac:dyDescent="0.2"/>
    <row r="524" ht="23.45" hidden="1" customHeight="1" x14ac:dyDescent="0.2"/>
    <row r="525" ht="23.45" hidden="1" customHeight="1" x14ac:dyDescent="0.2"/>
    <row r="526" ht="23.45" hidden="1" customHeight="1" x14ac:dyDescent="0.2"/>
    <row r="527" ht="23.45" hidden="1" customHeight="1" x14ac:dyDescent="0.2"/>
    <row r="528" ht="23.45" hidden="1" customHeight="1" x14ac:dyDescent="0.2"/>
    <row r="529" ht="23.45" hidden="1" customHeight="1" x14ac:dyDescent="0.2"/>
    <row r="530" ht="23.45" hidden="1" customHeight="1" x14ac:dyDescent="0.2"/>
    <row r="531" ht="23.45" hidden="1" customHeight="1" x14ac:dyDescent="0.2"/>
    <row r="532" ht="23.45" hidden="1" customHeight="1" x14ac:dyDescent="0.2"/>
    <row r="533" ht="23.45" hidden="1" customHeight="1" x14ac:dyDescent="0.2"/>
    <row r="534" ht="23.45" hidden="1" customHeight="1" x14ac:dyDescent="0.2"/>
    <row r="535" ht="23.45" hidden="1" customHeight="1" x14ac:dyDescent="0.2"/>
    <row r="536" ht="23.45" hidden="1" customHeight="1" x14ac:dyDescent="0.2"/>
    <row r="537" ht="23.45" hidden="1" customHeight="1" x14ac:dyDescent="0.2"/>
    <row r="538" ht="23.45" hidden="1" customHeight="1" x14ac:dyDescent="0.2"/>
    <row r="539" ht="23.45" hidden="1" customHeight="1" x14ac:dyDescent="0.2"/>
    <row r="540" ht="23.45" hidden="1" customHeight="1" x14ac:dyDescent="0.2"/>
    <row r="541" ht="23.45" hidden="1" customHeight="1" x14ac:dyDescent="0.2"/>
    <row r="542" ht="23.45" hidden="1" customHeight="1" x14ac:dyDescent="0.2"/>
    <row r="543" ht="23.45" hidden="1" customHeight="1" x14ac:dyDescent="0.2"/>
    <row r="544" ht="23.45" hidden="1" customHeight="1" x14ac:dyDescent="0.2"/>
    <row r="545" ht="23.45" hidden="1" customHeight="1" x14ac:dyDescent="0.2"/>
    <row r="546" ht="23.45" hidden="1" customHeight="1" x14ac:dyDescent="0.2"/>
    <row r="547" ht="23.45" hidden="1" customHeight="1" x14ac:dyDescent="0.2"/>
    <row r="548" ht="23.45" hidden="1" customHeight="1" x14ac:dyDescent="0.2"/>
    <row r="549" ht="23.45" hidden="1" customHeight="1" x14ac:dyDescent="0.2"/>
    <row r="550" ht="23.45" hidden="1" customHeight="1" x14ac:dyDescent="0.2"/>
    <row r="551" ht="23.45" hidden="1" customHeight="1" x14ac:dyDescent="0.2"/>
    <row r="552" ht="23.45" hidden="1" customHeight="1" x14ac:dyDescent="0.2"/>
    <row r="553" ht="23.45" hidden="1" customHeight="1" x14ac:dyDescent="0.2"/>
    <row r="554" ht="23.45" hidden="1" customHeight="1" x14ac:dyDescent="0.2"/>
    <row r="555" ht="23.45" hidden="1" customHeight="1" x14ac:dyDescent="0.2"/>
    <row r="556" ht="23.45" hidden="1" customHeight="1" x14ac:dyDescent="0.2"/>
    <row r="557" ht="23.45" hidden="1" customHeight="1" x14ac:dyDescent="0.2"/>
    <row r="558" ht="23.45" hidden="1" customHeight="1" x14ac:dyDescent="0.2"/>
    <row r="559" ht="23.45" hidden="1" customHeight="1" x14ac:dyDescent="0.2"/>
    <row r="560" ht="23.45" hidden="1" customHeight="1" x14ac:dyDescent="0.2"/>
    <row r="561" ht="23.45" hidden="1" customHeight="1" x14ac:dyDescent="0.2"/>
    <row r="562" ht="23.45" hidden="1" customHeight="1" x14ac:dyDescent="0.2"/>
    <row r="563" ht="23.45" hidden="1" customHeight="1" x14ac:dyDescent="0.2"/>
    <row r="564" ht="23.45" hidden="1" customHeight="1" x14ac:dyDescent="0.2"/>
    <row r="565" ht="23.45" hidden="1" customHeight="1" x14ac:dyDescent="0.2"/>
    <row r="566" ht="23.45" hidden="1" customHeight="1" x14ac:dyDescent="0.2"/>
    <row r="567" ht="23.45" hidden="1" customHeight="1" x14ac:dyDescent="0.2"/>
    <row r="568" ht="23.45" hidden="1" customHeight="1" x14ac:dyDescent="0.2"/>
    <row r="569" ht="23.45" hidden="1" customHeight="1" x14ac:dyDescent="0.2"/>
    <row r="570" ht="23.45" hidden="1" customHeight="1" x14ac:dyDescent="0.2"/>
    <row r="571" ht="23.45" hidden="1" customHeight="1" x14ac:dyDescent="0.2"/>
    <row r="572" ht="23.45" hidden="1" customHeight="1" x14ac:dyDescent="0.2"/>
    <row r="573" ht="23.45" hidden="1" customHeight="1" x14ac:dyDescent="0.2"/>
    <row r="574" ht="23.45" hidden="1" customHeight="1" x14ac:dyDescent="0.2"/>
    <row r="575" ht="23.45" hidden="1" customHeight="1" x14ac:dyDescent="0.2"/>
    <row r="576" ht="23.45" hidden="1" customHeight="1" x14ac:dyDescent="0.2"/>
  </sheetData>
  <sheetProtection sheet="1" selectLockedCells="1" autoFilter="0"/>
  <autoFilter ref="A6:H64" xr:uid="{00000000-0009-0000-0000-000002000000}">
    <sortState xmlns:xlrd2="http://schemas.microsoft.com/office/spreadsheetml/2017/richdata2" ref="A7:H65">
      <sortCondition ref="A6:A65"/>
    </sortState>
  </autoFilter>
  <mergeCells count="4">
    <mergeCell ref="H3:L3"/>
    <mergeCell ref="I5:L5"/>
    <mergeCell ref="A5:H5"/>
    <mergeCell ref="A3:C3"/>
  </mergeCells>
  <conditionalFormatting sqref="A3:C4">
    <cfRule type="containsText" dxfId="3" priority="6" stopIfTrue="1" operator="containsText" text="Name in Titelblatt eingeben">
      <formula>NOT(ISERROR(SEARCH("Name in Titelblatt eingeben",A3)))</formula>
    </cfRule>
  </conditionalFormatting>
  <conditionalFormatting sqref="M3:M4 H3:H4 P3:P4">
    <cfRule type="containsText" dxfId="2" priority="5" stopIfTrue="1" operator="containsText" text="Titelblatt">
      <formula>NOT(ISERROR(SEARCH("Titelblatt",H3)))</formula>
    </cfRule>
  </conditionalFormatting>
  <pageMargins left="0.78740157480314965" right="0.78740157480314965" top="0.59055118110236227" bottom="0.78740157480314965" header="0.19685039370078741" footer="0.39370078740157483"/>
  <pageSetup paperSize="9" scale="80" fitToHeight="6" orientation="landscape" r:id="rId1"/>
  <headerFooter>
    <oddFooter>&amp;L&amp;G&amp;R&amp;"Arial Narrow,Standard"&amp;10Seite 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Bitte Konto aus Legende auswählen." xr:uid="{00000000-0002-0000-0200-000001000000}">
          <x14:formula1>
            <xm:f>Kontenplan!$A$10:$A$17</xm:f>
          </x14:formula1>
          <xm:sqref>D7:D64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D47"/>
  <sheetViews>
    <sheetView showGridLines="0" zoomScaleNormal="100" workbookViewId="0">
      <selection activeCell="A7" sqref="A7:D7"/>
    </sheetView>
  </sheetViews>
  <sheetFormatPr baseColWidth="10" defaultColWidth="11.25" defaultRowHeight="16.5" x14ac:dyDescent="0.3"/>
  <cols>
    <col min="1" max="4" width="12.25" style="1" customWidth="1"/>
    <col min="5" max="16384" width="11.25" style="1"/>
  </cols>
  <sheetData>
    <row r="7" spans="1:4" ht="23.25" customHeight="1" x14ac:dyDescent="0.3">
      <c r="A7" s="101" t="str">
        <f>IF(Titelblatt!C12="",("Gründungsdatum in Titelblatt eingeben"),("Eröffnungsbilanz per "&amp;TEXT(Titelblatt!C12,"TT.MM.JJJ")))</f>
        <v>Gründungsdatum in Titelblatt eingeben</v>
      </c>
      <c r="B7" s="101"/>
      <c r="C7" s="101"/>
      <c r="D7" s="101"/>
    </row>
    <row r="8" spans="1:4" x14ac:dyDescent="0.3">
      <c r="A8" s="102" t="str">
        <f>IF(Titelblatt!C12="",("Firmenname in Titelblatt eingeben"),(Titelblatt!C8))</f>
        <v>Firmenname in Titelblatt eingeben</v>
      </c>
      <c r="B8" s="102"/>
      <c r="C8" s="102"/>
      <c r="D8" s="102"/>
    </row>
    <row r="11" spans="1:4" x14ac:dyDescent="0.3">
      <c r="A11" s="18" t="s">
        <v>37</v>
      </c>
      <c r="B11" s="19"/>
      <c r="C11" s="20"/>
      <c r="D11" s="21"/>
    </row>
    <row r="12" spans="1:4" x14ac:dyDescent="0.3">
      <c r="A12" s="22" t="s">
        <v>1</v>
      </c>
      <c r="B12" s="23" t="s">
        <v>32</v>
      </c>
      <c r="C12" s="24" t="s">
        <v>4</v>
      </c>
      <c r="D12" s="25" t="s">
        <v>33</v>
      </c>
    </row>
    <row r="13" spans="1:4" x14ac:dyDescent="0.3">
      <c r="A13" s="83">
        <f>Kontenplan!A10</f>
        <v>1200</v>
      </c>
      <c r="B13" s="84">
        <f>SUMIFS(Gründungskosten!$J$7:$J$64,Gründungskosten!$D$7:$D$64,A13)</f>
        <v>0</v>
      </c>
      <c r="C13" s="84">
        <f>SUMIFS(Gründungskosten!$K$7:$K$64,Gründungskosten!$D$7:$D$64,A13)</f>
        <v>0</v>
      </c>
      <c r="D13" s="84">
        <f>SUMIFS(Gründungskosten!$L$7:$L$64,Gründungskosten!$D$7:$D$64,A13)</f>
        <v>0</v>
      </c>
    </row>
    <row r="14" spans="1:4" x14ac:dyDescent="0.3">
      <c r="A14" s="85">
        <f>Kontenplan!A11</f>
        <v>1201</v>
      </c>
      <c r="B14" s="86">
        <f>SUMIFS(Gründungskosten!$J$7:$J$64,Gründungskosten!$D$7:$D$64,A14)</f>
        <v>0</v>
      </c>
      <c r="C14" s="86">
        <f>SUMIFS(Gründungskosten!$K$7:$K$64,Gründungskosten!$D$7:$D$64,A14)</f>
        <v>0</v>
      </c>
      <c r="D14" s="86">
        <f>SUMIFS(Gründungskosten!$L$7:$L$64,Gründungskosten!$D$7:$D$64,A14)</f>
        <v>0</v>
      </c>
    </row>
    <row r="15" spans="1:4" x14ac:dyDescent="0.3">
      <c r="A15" s="85">
        <f>Kontenplan!A12</f>
        <v>1500</v>
      </c>
      <c r="B15" s="86">
        <f>SUMIFS(Gründungskosten!$J$7:$J$64,Gründungskosten!$D$7:$D$64,A15)</f>
        <v>0</v>
      </c>
      <c r="C15" s="86">
        <f>SUMIFS(Gründungskosten!$K$7:$K$64,Gründungskosten!$D$7:$D$64,A15)</f>
        <v>0</v>
      </c>
      <c r="D15" s="86">
        <f>SUMIFS(Gründungskosten!$L$7:$L$64,Gründungskosten!$D$7:$D$64,A15)</f>
        <v>0</v>
      </c>
    </row>
    <row r="16" spans="1:4" x14ac:dyDescent="0.3">
      <c r="A16" s="85">
        <f>Kontenplan!A13</f>
        <v>1510</v>
      </c>
      <c r="B16" s="86">
        <f>SUMIFS(Gründungskosten!$J$7:$J$64,Gründungskosten!$D$7:$D$64,A16)</f>
        <v>0</v>
      </c>
      <c r="C16" s="86">
        <f>SUMIFS(Gründungskosten!$K$7:$K$64,Gründungskosten!$D$7:$D$64,A16)</f>
        <v>0</v>
      </c>
      <c r="D16" s="86">
        <f>SUMIFS(Gründungskosten!$L$7:$L$64,Gründungskosten!$D$7:$D$64,A16)</f>
        <v>0</v>
      </c>
    </row>
    <row r="17" spans="1:4" x14ac:dyDescent="0.3">
      <c r="A17" s="85">
        <f>Kontenplan!A14</f>
        <v>1520</v>
      </c>
      <c r="B17" s="86">
        <f>SUMIFS(Gründungskosten!$J$7:$J$64,Gründungskosten!$D$7:$D$64,A17)</f>
        <v>0</v>
      </c>
      <c r="C17" s="86">
        <f>SUMIFS(Gründungskosten!$K$7:$K$64,Gründungskosten!$D$7:$D$64,A17)</f>
        <v>0</v>
      </c>
      <c r="D17" s="86">
        <f>SUMIFS(Gründungskosten!$L$7:$L$64,Gründungskosten!$D$7:$D$64,A17)</f>
        <v>0</v>
      </c>
    </row>
    <row r="18" spans="1:4" x14ac:dyDescent="0.3">
      <c r="A18" s="85">
        <f>Kontenplan!A15</f>
        <v>1530</v>
      </c>
      <c r="B18" s="86">
        <f>SUMIFS(Gründungskosten!$J$7:$J$64,Gründungskosten!$D$7:$D$64,A18)</f>
        <v>0</v>
      </c>
      <c r="C18" s="86">
        <f>SUMIFS(Gründungskosten!$K$7:$K$64,Gründungskosten!$D$7:$D$64,A18)</f>
        <v>0</v>
      </c>
      <c r="D18" s="86">
        <f>SUMIFS(Gründungskosten!$L$7:$L$64,Gründungskosten!$D$7:$D$64,A18)</f>
        <v>0</v>
      </c>
    </row>
    <row r="19" spans="1:4" x14ac:dyDescent="0.3">
      <c r="A19" s="85">
        <f>Kontenplan!A16</f>
        <v>1540</v>
      </c>
      <c r="B19" s="86">
        <f>SUMIFS(Gründungskosten!$J$7:$J$64,Gründungskosten!$D$7:$D$64,A19)</f>
        <v>0</v>
      </c>
      <c r="C19" s="86">
        <f>SUMIFS(Gründungskosten!$K$7:$K$64,Gründungskosten!$D$7:$D$64,A19)</f>
        <v>0</v>
      </c>
      <c r="D19" s="86">
        <f>SUMIFS(Gründungskosten!$L$7:$L$64,Gründungskosten!$D$7:$D$64,A19)</f>
        <v>0</v>
      </c>
    </row>
    <row r="20" spans="1:4" x14ac:dyDescent="0.3">
      <c r="A20" s="85">
        <f>Kontenplan!A17</f>
        <v>1800</v>
      </c>
      <c r="B20" s="86">
        <f>SUMIFS(Gründungskosten!$J$7:$J$64,Gründungskosten!$D$7:$D$64,A20)</f>
        <v>0</v>
      </c>
      <c r="C20" s="86">
        <f>SUMIFS(Gründungskosten!$K$7:$K$64,Gründungskosten!$D$7:$D$64,A20)</f>
        <v>0</v>
      </c>
      <c r="D20" s="86">
        <f>SUMIFS(Gründungskosten!$L$7:$L$64,Gründungskosten!$D$7:$D$64,A20)</f>
        <v>0</v>
      </c>
    </row>
    <row r="21" spans="1:4" x14ac:dyDescent="0.3">
      <c r="A21" s="85" t="str">
        <f>Kontenplan!A18</f>
        <v>leer</v>
      </c>
      <c r="B21" s="86">
        <f>SUMIFS(Gründungskosten!$J$7:$J$64,Gründungskosten!$D$7:$D$64,A21)</f>
        <v>0</v>
      </c>
      <c r="C21" s="86">
        <f>SUMIFS(Gründungskosten!$K$7:$K$64,Gründungskosten!$D$7:$D$64,A21)</f>
        <v>0</v>
      </c>
      <c r="D21" s="86">
        <f>SUMIFS(Gründungskosten!$L$7:$L$64,Gründungskosten!$D$7:$D$64,A21)</f>
        <v>0</v>
      </c>
    </row>
    <row r="22" spans="1:4" x14ac:dyDescent="0.3">
      <c r="A22" s="85" t="str">
        <f>Kontenplan!A19</f>
        <v>leer</v>
      </c>
      <c r="B22" s="86">
        <f>SUMIFS(Gründungskosten!$J$7:$J$64,Gründungskosten!$D$7:$D$64,A22)</f>
        <v>0</v>
      </c>
      <c r="C22" s="86">
        <f>SUMIFS(Gründungskosten!$K$7:$K$64,Gründungskosten!$D$7:$D$64,A22)</f>
        <v>0</v>
      </c>
      <c r="D22" s="86">
        <f>SUMIFS(Gründungskosten!$L$7:$L$64,Gründungskosten!$D$7:$D$64,A22)</f>
        <v>0</v>
      </c>
    </row>
    <row r="23" spans="1:4" x14ac:dyDescent="0.3">
      <c r="A23" s="26" t="str">
        <f>Kontenplan!A20</f>
        <v>leer</v>
      </c>
      <c r="B23" s="27">
        <f>SUMIFS(Gründungskosten!$J$7:$J$64,Gründungskosten!$D$7:$D$64,A23)</f>
        <v>0</v>
      </c>
      <c r="C23" s="27">
        <f>SUMIFS(Gründungskosten!$K$7:$K$64,Gründungskosten!$D$7:$D$64,A23)</f>
        <v>0</v>
      </c>
      <c r="D23" s="27">
        <f>SUMIFS(Gründungskosten!$L$7:$L$64,Gründungskosten!$D$7:$D$64,A23)</f>
        <v>0</v>
      </c>
    </row>
    <row r="24" spans="1:4" ht="17.25" thickBot="1" x14ac:dyDescent="0.35">
      <c r="A24" s="28" t="s">
        <v>0</v>
      </c>
      <c r="B24" s="29">
        <f>SUM(B13:B23)</f>
        <v>0</v>
      </c>
      <c r="C24" s="29">
        <f>SUM(C13:C23)</f>
        <v>0</v>
      </c>
      <c r="D24" s="29">
        <f>SUM(D13:D23)</f>
        <v>0</v>
      </c>
    </row>
    <row r="44" ht="10.5" customHeight="1" x14ac:dyDescent="0.3"/>
    <row r="45" hidden="1" x14ac:dyDescent="0.3"/>
    <row r="47" ht="29.25" customHeight="1" x14ac:dyDescent="0.3"/>
  </sheetData>
  <sheetProtection sheet="1" selectLockedCells="1" autoFilter="0"/>
  <autoFilter ref="A12:D24" xr:uid="{00000000-0009-0000-0000-000003000000}">
    <sortState xmlns:xlrd2="http://schemas.microsoft.com/office/spreadsheetml/2017/richdata2" ref="A13:D24">
      <sortCondition ref="A12:A24"/>
    </sortState>
  </autoFilter>
  <mergeCells count="2">
    <mergeCell ref="A7:D7"/>
    <mergeCell ref="A8:D8"/>
  </mergeCells>
  <conditionalFormatting sqref="A7">
    <cfRule type="containsText" dxfId="1" priority="2" operator="containsText" text="Gründungsdatum in Titelblatt eingeben">
      <formula>NOT(ISERROR(SEARCH("Gründungsdatum in Titelblatt eingeben",A7)))</formula>
    </cfRule>
  </conditionalFormatting>
  <conditionalFormatting sqref="A8:D8">
    <cfRule type="containsText" dxfId="0" priority="1" operator="containsText" text="Firmenname in Titelblatt eingeben">
      <formula>NOT(ISERROR(SEARCH("Firmenname in Titelblatt eingeben",A8)))</formula>
    </cfRule>
  </conditionalFormatting>
  <pageMargins left="0.78740157480314965" right="0.78740157480314965" top="0.59055118110236227" bottom="0.78740157480314965" header="0.19685039370078741" footer="0.39370078740157483"/>
  <pageSetup paperSize="9" orientation="portrait" r:id="rId1"/>
  <headerFooter>
    <oddFooter>&amp;L&amp;G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C29"/>
  <sheetViews>
    <sheetView showGridLines="0" zoomScaleNormal="100" workbookViewId="0">
      <selection activeCell="C4" sqref="C4"/>
    </sheetView>
  </sheetViews>
  <sheetFormatPr baseColWidth="10" defaultColWidth="11.25" defaultRowHeight="16.5" x14ac:dyDescent="0.2"/>
  <cols>
    <col min="1" max="1" width="10.875" style="3" bestFit="1" customWidth="1"/>
    <col min="2" max="2" width="24.75" style="3" customWidth="1"/>
    <col min="3" max="3" width="78" style="64" customWidth="1"/>
    <col min="4" max="16384" width="11.25" style="3"/>
  </cols>
  <sheetData>
    <row r="7" spans="1:3" s="60" customFormat="1" ht="23.25" x14ac:dyDescent="0.35">
      <c r="A7" s="59" t="s">
        <v>19</v>
      </c>
      <c r="C7" s="61"/>
    </row>
    <row r="9" spans="1:3" s="63" customFormat="1" ht="33" customHeight="1" x14ac:dyDescent="0.2">
      <c r="A9" s="2" t="s">
        <v>1</v>
      </c>
      <c r="B9" s="2" t="s">
        <v>23</v>
      </c>
      <c r="C9" s="62" t="s">
        <v>30</v>
      </c>
    </row>
    <row r="10" spans="1:3" ht="33" customHeight="1" x14ac:dyDescent="0.2">
      <c r="A10" s="42">
        <v>1200</v>
      </c>
      <c r="B10" s="42" t="s">
        <v>24</v>
      </c>
      <c r="C10" s="41" t="s">
        <v>38</v>
      </c>
    </row>
    <row r="11" spans="1:3" ht="33" customHeight="1" x14ac:dyDescent="0.2">
      <c r="A11" s="42">
        <v>1201</v>
      </c>
      <c r="B11" s="42" t="s">
        <v>39</v>
      </c>
      <c r="C11" s="41" t="s">
        <v>39</v>
      </c>
    </row>
    <row r="12" spans="1:3" ht="33" customHeight="1" x14ac:dyDescent="0.2">
      <c r="A12" s="42">
        <v>1500</v>
      </c>
      <c r="B12" s="42" t="s">
        <v>25</v>
      </c>
      <c r="C12" s="41" t="s">
        <v>11</v>
      </c>
    </row>
    <row r="13" spans="1:3" ht="33" customHeight="1" x14ac:dyDescent="0.2">
      <c r="A13" s="42">
        <v>1510</v>
      </c>
      <c r="B13" s="42" t="s">
        <v>26</v>
      </c>
      <c r="C13" s="41" t="s">
        <v>12</v>
      </c>
    </row>
    <row r="14" spans="1:3" ht="33" customHeight="1" x14ac:dyDescent="0.2">
      <c r="A14" s="42">
        <v>1520</v>
      </c>
      <c r="B14" s="42" t="s">
        <v>27</v>
      </c>
      <c r="C14" s="41" t="s">
        <v>13</v>
      </c>
    </row>
    <row r="15" spans="1:3" ht="33" customHeight="1" x14ac:dyDescent="0.2">
      <c r="A15" s="42">
        <v>1530</v>
      </c>
      <c r="B15" s="42" t="s">
        <v>28</v>
      </c>
      <c r="C15" s="41" t="s">
        <v>14</v>
      </c>
    </row>
    <row r="16" spans="1:3" ht="33" customHeight="1" x14ac:dyDescent="0.2">
      <c r="A16" s="42">
        <v>1540</v>
      </c>
      <c r="B16" s="42" t="s">
        <v>29</v>
      </c>
      <c r="C16" s="41" t="s">
        <v>15</v>
      </c>
    </row>
    <row r="17" spans="1:3" ht="33" customHeight="1" x14ac:dyDescent="0.2">
      <c r="A17" s="42">
        <v>1800</v>
      </c>
      <c r="B17" s="42" t="s">
        <v>31</v>
      </c>
      <c r="C17" s="41" t="s">
        <v>16</v>
      </c>
    </row>
    <row r="18" spans="1:3" x14ac:dyDescent="0.2">
      <c r="A18" s="81" t="s">
        <v>40</v>
      </c>
      <c r="B18" s="81" t="s">
        <v>40</v>
      </c>
      <c r="C18" s="82" t="s">
        <v>40</v>
      </c>
    </row>
    <row r="19" spans="1:3" x14ac:dyDescent="0.2">
      <c r="A19" s="81" t="s">
        <v>40</v>
      </c>
      <c r="B19" s="81" t="s">
        <v>40</v>
      </c>
      <c r="C19" s="82" t="s">
        <v>40</v>
      </c>
    </row>
    <row r="20" spans="1:3" x14ac:dyDescent="0.2">
      <c r="A20" s="81" t="s">
        <v>40</v>
      </c>
      <c r="B20" s="81" t="s">
        <v>40</v>
      </c>
      <c r="C20" s="82" t="s">
        <v>40</v>
      </c>
    </row>
    <row r="21" spans="1:3" ht="14.45" customHeight="1" x14ac:dyDescent="0.2"/>
    <row r="29" spans="1:3" ht="14.45" customHeight="1" x14ac:dyDescent="0.2"/>
  </sheetData>
  <sheetProtection sheet="1" autoFilter="0"/>
  <autoFilter ref="A9:C9" xr:uid="{00000000-0009-0000-0000-000001000000}">
    <sortState xmlns:xlrd2="http://schemas.microsoft.com/office/spreadsheetml/2017/richdata2" ref="A10:C17">
      <sortCondition ref="A9"/>
    </sortState>
  </autoFilter>
  <pageMargins left="0.78740157480314965" right="0.78740157480314965" top="0.59055118110236227" bottom="0.78740157480314965" header="0.19685039370078741" footer="0.39370078740157483"/>
  <pageSetup paperSize="9" scale="76" orientation="landscape" r:id="rId1"/>
  <headerFooter scaleWithDoc="0" alignWithMargins="0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Titelblatt</vt:lpstr>
      <vt:lpstr>Gründungskosten</vt:lpstr>
      <vt:lpstr>Zusammenfassung</vt:lpstr>
      <vt:lpstr>Kontenplan</vt:lpstr>
      <vt:lpstr>Gründungskosten!Druckbereich</vt:lpstr>
      <vt:lpstr>Titelblatt!Druckbereich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Lars Fiechter (Fiechter Treuhand AG)</cp:lastModifiedBy>
  <cp:lastPrinted>2018-11-21T06:46:24Z</cp:lastPrinted>
  <dcterms:created xsi:type="dcterms:W3CDTF">2012-04-27T11:49:27Z</dcterms:created>
  <dcterms:modified xsi:type="dcterms:W3CDTF">2018-11-21T07:10:56Z</dcterms:modified>
</cp:coreProperties>
</file>